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5"/>
  </bookViews>
  <sheets>
    <sheet name="Теплоснабжение" sheetId="1" r:id="rId1"/>
    <sheet name="Гор. вод-ние" sheetId="2" r:id="rId2"/>
    <sheet name="Хол. вод-ние" sheetId="3" r:id="rId3"/>
    <sheet name="Водоотв-е" sheetId="4" r:id="rId4"/>
    <sheet name="твердое топливо" sheetId="5" r:id="rId5"/>
    <sheet name="Рег.оператор" sheetId="6" r:id="rId6"/>
    <sheet name="Газоснабжение" sheetId="7" r:id="rId7"/>
    <sheet name="Электроснабжение" sheetId="8" r:id="rId8"/>
  </sheets>
  <definedNames>
    <definedName name="_xlnm.Print_Area" localSheetId="0">'Теплоснабжение'!$A$1:$F$3</definedName>
  </definedNames>
  <calcPr fullCalcOnLoad="1"/>
</workbook>
</file>

<file path=xl/sharedStrings.xml><?xml version="1.0" encoding="utf-8"?>
<sst xmlns="http://schemas.openxmlformats.org/spreadsheetml/2006/main" count="391" uniqueCount="154">
  <si>
    <t>Показатель (группы потребителей с разбивкой по ставкам и дифференциацией по зонам суток)</t>
  </si>
  <si>
    <t>Тариф, руб./кВт.ч</t>
  </si>
  <si>
    <t>1. Население, за исключением указанного в пунктах 2 и 3</t>
  </si>
  <si>
    <t>Одноставочный тариф</t>
  </si>
  <si>
    <t>Тариф, дифференцированный по двум зонам суток</t>
  </si>
  <si>
    <t>Дневная / пиковая зона</t>
  </si>
  <si>
    <t>Ночная зона</t>
  </si>
  <si>
    <t>Тариф, дифференцированный по трем зонам суток</t>
  </si>
  <si>
    <t>Пиковая зона</t>
  </si>
  <si>
    <t>Полупиковая зона</t>
  </si>
  <si>
    <t>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</t>
  </si>
  <si>
    <t>3. Население, проживающее в сельских населенных пунктах</t>
  </si>
  <si>
    <t>x</t>
  </si>
  <si>
    <t>г.Коряжма</t>
  </si>
  <si>
    <t>население Архангельской области, включая территории СНТ "Садоводы Севера" и СНТ "Садоводы Севера" (сад № 7) МО "Город Коряжма" (Кроме города Коряжмы)</t>
  </si>
  <si>
    <t>4. Потребители, приравненные к населению</t>
  </si>
  <si>
    <t>4.1 Садоводческие некоммерческие товарищества и огороднические некоммерческие товарищества</t>
  </si>
  <si>
    <t>Тарифы на услуги регионального оператора по обращению с твердыми коммунальными отходами ООО "Экоинтегратор"</t>
  </si>
  <si>
    <t>дрова круглые длиной более 1 м</t>
  </si>
  <si>
    <t xml:space="preserve">Котлас </t>
  </si>
  <si>
    <t>от 03.12.2020 № 64-п/35</t>
  </si>
  <si>
    <t>Коряжма</t>
  </si>
  <si>
    <t>Вельский муниципальный район</t>
  </si>
  <si>
    <t>Северодвинск</t>
  </si>
  <si>
    <t>Архангельск</t>
  </si>
  <si>
    <t>Реквизиты постановления агентства по тарифам и ценам Архангельской области</t>
  </si>
  <si>
    <t>с 01.07.2021 по 31.12.2021</t>
  </si>
  <si>
    <t>с 01.01.2021 по 30.06.2021</t>
  </si>
  <si>
    <t>Вид твердого топлива</t>
  </si>
  <si>
    <t>Наименование муниципального района, городского округа</t>
  </si>
  <si>
    <t>Предельные максимальные розничные цены на топливо твердое (дрова) реализуемое гражданам, управляющим организациям, товариществам собственников жилья, жилищно-строительным или иным специализированным потребительским кооперативам, созданным в целях удовлетворения потребностей граждан в жилье</t>
  </si>
  <si>
    <t>1. На приготовление пищи и нагрев воды с использованием газовой плиты (в отсутствие других направлений использования газа)</t>
  </si>
  <si>
    <t>7. На отопление, на приготовление пищи и (или) нагрев воды с использованием газовой плиты и (или) газового водонагревателя при наличии для всех направлений потребления одного прибора учета</t>
  </si>
  <si>
    <t>6. На отопление с одновременным использованием газа на другие цели (кроме отопления и (или) выработки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домах)</t>
  </si>
  <si>
    <t>5. На отопление (в отсутствие других направлений использования газа)</t>
  </si>
  <si>
    <t>4. На приготовление пищи и нагрев воды с использованием газовой плиты и нагрев воды с использованием газового водонагревателя при отсутствии центрального горячего водоснабжения (с одновременным использованием газа на отопление)</t>
  </si>
  <si>
    <t>3. На приготовление пищи и нагрев воды с использованием газовой плиты и 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</si>
  <si>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2. На 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</si>
  <si>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Мирный, Плесецкий муниципальный район</t>
  </si>
  <si>
    <t>Город Коряжма, Котлас, Котласский муниципальный район, Ленский муниципальный район</t>
  </si>
  <si>
    <t>Город Архангельск, Приморский муниципальный район</t>
  </si>
  <si>
    <t>с 01.01.2021</t>
  </si>
  <si>
    <t>Реализуемый в баллонах без доставки до потребителя, руб./кг</t>
  </si>
  <si>
    <t>Реализуемый в баллонах с места промежуточного хранения, руб./кг</t>
  </si>
  <si>
    <t>Реализуемый из групповых резервуарных установок, руб./куб.м</t>
  </si>
  <si>
    <t>Реализуемый из групповых резервуарных установок, руб./кг</t>
  </si>
  <si>
    <t>Архангельская область</t>
  </si>
  <si>
    <t>с 01.07.2021</t>
  </si>
  <si>
    <t>ФГБУ "ЦЖКУ"</t>
  </si>
  <si>
    <t>Мирный</t>
  </si>
  <si>
    <t>от 15.12.2020 № 67-т/28</t>
  </si>
  <si>
    <t>МУП «Производственное управление жилищно-коммунального хозяйства»</t>
  </si>
  <si>
    <t>МУП "Жилкомсервис"</t>
  </si>
  <si>
    <t>Коношское</t>
  </si>
  <si>
    <t>Коношский</t>
  </si>
  <si>
    <t>Период действия</t>
  </si>
  <si>
    <t>Компонент на тепловую энергию, руб./Гкал</t>
  </si>
  <si>
    <t>Компонент на холодную воду, руб./куб.м</t>
  </si>
  <si>
    <t>Наименование организации коммунального комплекса</t>
  </si>
  <si>
    <t>Наименование городского, сельского поселения</t>
  </si>
  <si>
    <t>Двухкомпонентные тарифы в открытой системе теплоснабжения</t>
  </si>
  <si>
    <t>от 20.12.2019 № 84-в/65 (в ред. пост. от 03.12.2020 № 64-в/49)</t>
  </si>
  <si>
    <t>ООО "ГК "УЛК"</t>
  </si>
  <si>
    <t>Октябрьское</t>
  </si>
  <si>
    <t>Устьянский</t>
  </si>
  <si>
    <t>от 18.12.2020 № 70-в/39</t>
  </si>
  <si>
    <t>Северодвинск, Ненокса, в/г 24</t>
  </si>
  <si>
    <t> от 18.12.2020 г. № 70-в/42</t>
  </si>
  <si>
    <t>ОАО «РЖД»</t>
  </si>
  <si>
    <t>Обозерское</t>
  </si>
  <si>
    <t>Плесецкий</t>
  </si>
  <si>
    <t>от 17.12.2020 № 69-в/39</t>
  </si>
  <si>
    <t>ООО «Предприятие котельных и тепловых сетей»</t>
  </si>
  <si>
    <t>от 18.12.2020 № 70-в/42</t>
  </si>
  <si>
    <t>Малошуйское</t>
  </si>
  <si>
    <t>Онежский</t>
  </si>
  <si>
    <t>от 03.11.2020 № 54-в/7 ( в ред. пост. от 26.12.2020 № 73-в/23)</t>
  </si>
  <si>
    <t>ООО "Энергия Севера"</t>
  </si>
  <si>
    <t>Няндомское</t>
  </si>
  <si>
    <t>ОАО «РЖД» (потребители, получающие горячую воду от групповой котельной, расположенной по адресу: Архангельская область, г. Няндома, ул. Леваневского, д. 45 А, от котельной МСС, расположенной по адресу: Архангельская область, г. Няндома, ул. Урицкого, д. 35)</t>
  </si>
  <si>
    <t>ОАО «РЖД» (потребители, получающие горячую воду от котельной локомотивного депо, расположенной по адресу: Архангельская область, г. Няндома, ул. Партизанская, д. 12, стр. 84)</t>
  </si>
  <si>
    <t>Няндомский </t>
  </si>
  <si>
    <t>Новая Земля</t>
  </si>
  <si>
    <t>Мирный, в/г 15</t>
  </si>
  <si>
    <t>от 05.12.2019 № 77-в/14 (в ред. пост. от 15.12.2020 № 67-в/10)</t>
  </si>
  <si>
    <t>ООО «Газпром энерго»</t>
  </si>
  <si>
    <t>Урдомское</t>
  </si>
  <si>
    <t>Ленский</t>
  </si>
  <si>
    <t>Черемушское, в/г №9, пос. Савватия</t>
  </si>
  <si>
    <t>от 18.12.2020 № 70-в/18</t>
  </si>
  <si>
    <t>АО "АрхоблЭнерго"</t>
  </si>
  <si>
    <t>Шипицынское</t>
  </si>
  <si>
    <t>Котласский </t>
  </si>
  <si>
    <t xml:space="preserve"> от 05.10.2018 № 49-в/2 (в ред. пост. от 20.12.2018 № 78-в/49, от 27.12.2018 № 81-в/13, от 20.12.2019 № 84-в/66, от 28.12.2020 № 74-в/3)</t>
  </si>
  <si>
    <t>от 18.12.2020 № 70-в/16</t>
  </si>
  <si>
    <t>ООО «Теплоэнерго»</t>
  </si>
  <si>
    <t>от 12.11.2020 № 57-в/19 (в ред. пост. от 18.12.2020 № 70-в/49)</t>
  </si>
  <si>
    <t>ООО "УК "Уютный город"</t>
  </si>
  <si>
    <t>Двинское</t>
  </si>
  <si>
    <t>Верхнетоемский</t>
  </si>
  <si>
    <t>от 18.10.2018 № 53-в/2 (в ред. пост. от 19.12.2018 № 77-в/35, от 20.12.2019 № 84-в/49, от 17.12.2020 № 69-в/3)</t>
  </si>
  <si>
    <t>ООО "ФинансГрупп"</t>
  </si>
  <si>
    <t>от 17.12.2020 № 69-в/4</t>
  </si>
  <si>
    <t>ООО «Теплосервис»</t>
  </si>
  <si>
    <t>Кулойское</t>
  </si>
  <si>
    <t>Вельский</t>
  </si>
  <si>
    <t>Котлас</t>
  </si>
  <si>
    <t>от 18.12.2020 № 70-в/19</t>
  </si>
  <si>
    <t>ОАО "РЖД"</t>
  </si>
  <si>
    <t>ООО «ОК и ТС»</t>
  </si>
  <si>
    <t>Котлас (п. Вычегодский)</t>
  </si>
  <si>
    <t>от 18.12.2020 № 70-в/20</t>
  </si>
  <si>
    <t>от 26.12.2020 № 73-в/25</t>
  </si>
  <si>
    <t>ОАО «Территориальная генерирующая компания № 2»</t>
  </si>
  <si>
    <t>Двухкомпонентные тарифы в закрытой системе теплоснабжения</t>
  </si>
  <si>
    <t>от 20.12.2018 № 78-в/77 (в ред пост от 17.12.2019 № 82-в/3, от 15.12.2020 № 67-в/11)</t>
  </si>
  <si>
    <t>МУП «ПУ ЖКХ»</t>
  </si>
  <si>
    <t>Тариф, руб./куб. м</t>
  </si>
  <si>
    <t>от 20.12.2016 № 66-т/5 (в ред. пост. от 19.12.2017 № 75-т/40, от 20.12.2018 № 78-т/81, от 17.12.2019 № 82-т/17, от 15.12.2020 № 67-т/27)</t>
  </si>
  <si>
    <t>МУП "ПУ ЖКХ"</t>
  </si>
  <si>
    <t>Тариф, руб./Гкал</t>
  </si>
  <si>
    <t>Наименование городского, сельского поселения, населенных пунктов</t>
  </si>
  <si>
    <t>Норматив накопления для МКД (куб. м/год)</t>
  </si>
  <si>
    <t>Норматив накопления для индивидуальных жил.домов (куб. м/год)</t>
  </si>
  <si>
    <t>Тариф для МКД (руб.мес. с чел.)</t>
  </si>
  <si>
    <t>Тариф для индивидуальных жилых домов (руб.мес. с чел.)</t>
  </si>
  <si>
    <t>Нормативы накопления установлены постановлением министерства природных ресурсов и лесопромышленного клмплекса Архангельской области</t>
  </si>
  <si>
    <t>Льготный тариф на услуги рег. оператора (руб. / куб.м.)</t>
  </si>
  <si>
    <t>Норматив на подогрев</t>
  </si>
  <si>
    <t>Дома с полотенцесуш</t>
  </si>
  <si>
    <t>Дома без полоненцесуш</t>
  </si>
  <si>
    <t>МКД с изолированными стояками</t>
  </si>
  <si>
    <t>МКД с НЕизолированными стояками</t>
  </si>
  <si>
    <t>с 01.01.2022 по 30.06.2022</t>
  </si>
  <si>
    <t>с 01.07.2022 по 31.12.2022</t>
  </si>
  <si>
    <t>БЕЗ НДС с 1 июля 2022</t>
  </si>
  <si>
    <t>Организации с НДС с 01.07.2022</t>
  </si>
  <si>
    <t>от 20.12.2021 №81-в/81</t>
  </si>
  <si>
    <t>Тариф</t>
  </si>
  <si>
    <t>от 02.12.2021 №73-п/43</t>
  </si>
  <si>
    <t>С 01.01.2022</t>
  </si>
  <si>
    <t>С 01.07.2022</t>
  </si>
  <si>
    <t>Организации руб. за 1 м.куб.</t>
  </si>
  <si>
    <t xml:space="preserve">Природный газ, руб./1000 куб. м (постановление агентства по тарифам и ценам Архангельской области от 28.06.2018 № 31-п/13 в ред. пост. от 29.11.2018 № 68-п/8, от 25.06.2019 № 39-п/4, от 27.12.2019 № 88-п/5, от 27.07.2020 № 33-п/1. Постановление агентства по тарифам и ценам Архангельской области от 24.06.2021 № 34-п/6 </t>
  </si>
  <si>
    <t>Сжиженный газ (постановление агентства по тарифам и ценам Архангельской области от 18.12.2020 № 70-п/1 в редакции от 24.06.2021 № 34-п/2)</t>
  </si>
  <si>
    <t>(Постановление агентства по тарифам и ценам Архангельской области от 09.12.2021 № 75/э-2)</t>
  </si>
  <si>
    <t>(с 01.01.2022 по 30.06.2022) </t>
  </si>
  <si>
    <t>(с 01.07.2022 по 31.12.2022) </t>
  </si>
  <si>
    <t>период</t>
  </si>
  <si>
    <r>
      <t xml:space="preserve">от 20.12.2021 №81-т/83 </t>
    </r>
    <r>
      <rPr>
        <b/>
        <sz val="10"/>
        <color indexed="10"/>
        <rFont val="Tahoma"/>
        <family val="2"/>
      </rPr>
      <t>(с изм. от 07.02.2022 №9-т/2)</t>
    </r>
  </si>
  <si>
    <r>
      <t xml:space="preserve">от 20.12.2021 г. №81-т/82 </t>
    </r>
    <r>
      <rPr>
        <b/>
        <sz val="11"/>
        <color indexed="10"/>
        <rFont val="Times New Roman"/>
        <family val="1"/>
      </rPr>
      <t>(с изм. от 07.02.2022 №9-т/1)</t>
    </r>
  </si>
  <si>
    <t>с 28.03.2022</t>
  </si>
  <si>
    <r>
      <t xml:space="preserve">установлены постановлением агентства по тарифам и ценам Архангельской области от 20.12.2021 № 81-п/56 </t>
    </r>
    <r>
      <rPr>
        <sz val="14"/>
        <color indexed="10"/>
        <rFont val="Times New Roman"/>
        <family val="1"/>
      </rPr>
      <t>(с изм. от 28.03.2022 №22-п/3)</t>
    </r>
  </si>
  <si>
    <r>
      <t xml:space="preserve">от 23.05.2018 №11п (в ред. постановлений Минлеспрома АО от 09.08.2019 N 24п,от 29.01.2021 N 1п, от 14.09.2021 N 14п,
с изм., внесенными решением Архангельского облсуда N 3а-137/2021от 20.04.2021 N 3а-137/2021, </t>
    </r>
    <r>
      <rPr>
        <sz val="14"/>
        <color indexed="10"/>
        <rFont val="Times New Roman"/>
        <family val="1"/>
      </rPr>
      <t>от 24.03.2022 №5п</t>
    </r>
    <r>
      <rPr>
        <sz val="14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</si>
</sst>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0"/>
    <numFmt numFmtId="181" formatCode="0.00000"/>
    <numFmt numFmtId="182" formatCode="0.000000"/>
    <numFmt numFmtId="183" formatCode="0.0000"/>
    <numFmt numFmtId="184" formatCode="0.000%"/>
    <numFmt numFmtId="185" formatCode="0.0%"/>
  </numFmts>
  <fonts count="59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ahoma"/>
      <family val="2"/>
    </font>
    <font>
      <b/>
      <i/>
      <sz val="11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2"/>
      <name val="Tahoma"/>
      <family val="2"/>
    </font>
    <font>
      <b/>
      <sz val="12"/>
      <name val="Tahoma"/>
      <family val="2"/>
    </font>
    <font>
      <sz val="14"/>
      <name val="Arial Cyr"/>
      <family val="0"/>
    </font>
    <font>
      <b/>
      <sz val="10"/>
      <name val="Tahoma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2"/>
      <name val="Tahoma"/>
      <family val="2"/>
    </font>
    <font>
      <sz val="11"/>
      <color indexed="22"/>
      <name val="Times New Roman"/>
      <family val="1"/>
    </font>
    <font>
      <b/>
      <sz val="10"/>
      <color indexed="10"/>
      <name val="Tahoma"/>
      <family val="2"/>
    </font>
    <font>
      <b/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1499900072813034"/>
      <name val="Tahoma"/>
      <family val="2"/>
    </font>
    <font>
      <sz val="11"/>
      <color theme="0" tint="-0.1499900072813034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1F5F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theme="8" tint="-0.24997000396251678"/>
      </right>
      <top>
        <color indexed="63"/>
      </top>
      <bottom style="medium">
        <color indexed="21"/>
      </bottom>
    </border>
    <border>
      <left style="medium">
        <color indexed="21"/>
      </left>
      <right style="medium">
        <color theme="8" tint="-0.24997000396251678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 style="thick">
        <color indexed="21"/>
      </top>
      <bottom style="medium">
        <color indexed="21"/>
      </bottom>
    </border>
    <border>
      <left>
        <color indexed="63"/>
      </left>
      <right style="medium">
        <color theme="8" tint="-0.24997000396251678"/>
      </right>
      <top style="medium">
        <color theme="8" tint="-0.24997000396251678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theme="8" tint="-0.24997000396251678"/>
      </top>
      <bottom style="medium">
        <color theme="8" tint="-0.24997000396251678"/>
      </bottom>
    </border>
    <border>
      <left style="medium">
        <color theme="8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8" tint="-0.24997000396251678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rgb="FF009999"/>
      </left>
      <right>
        <color indexed="63"/>
      </right>
      <top>
        <color indexed="63"/>
      </top>
      <bottom>
        <color indexed="63"/>
      </bottom>
    </border>
    <border>
      <left style="medium">
        <color indexed="21"/>
      </left>
      <right style="medium">
        <color theme="8" tint="-0.24997000396251678"/>
      </right>
      <top>
        <color indexed="63"/>
      </top>
      <bottom style="medium">
        <color theme="8" tint="-0.24997000396251678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medium">
        <color theme="8" tint="-0.24997000396251678"/>
      </right>
      <top style="medium">
        <color theme="8" tint="-0.24997000396251678"/>
      </top>
      <bottom>
        <color indexed="63"/>
      </bottom>
    </border>
    <border>
      <left style="medium">
        <color indexed="21"/>
      </left>
      <right style="medium">
        <color theme="8" tint="-0.24997000396251678"/>
      </right>
      <top style="medium">
        <color theme="8" tint="-0.24997000396251678"/>
      </top>
      <bottom style="medium">
        <color theme="8" tint="-0.24997000396251678"/>
      </bottom>
    </border>
    <border>
      <left style="medium">
        <color theme="8" tint="-0.24997000396251678"/>
      </left>
      <right style="medium">
        <color indexed="21"/>
      </right>
      <top style="medium">
        <color theme="8" tint="-0.24997000396251678"/>
      </top>
      <bottom style="medium">
        <color theme="8" tint="-0.24997000396251678"/>
      </bottom>
    </border>
    <border>
      <left style="medium">
        <color theme="8" tint="-0.24997000396251678"/>
      </left>
      <right style="medium">
        <color theme="8" tint="-0.24997000396251678"/>
      </right>
      <top style="medium">
        <color indexed="21"/>
      </top>
      <bottom style="medium">
        <color theme="8" tint="-0.24997000396251678"/>
      </bottom>
    </border>
    <border>
      <left style="medium">
        <color theme="8" tint="-0.24997000396251678"/>
      </left>
      <right>
        <color indexed="63"/>
      </right>
      <top style="medium">
        <color theme="8" tint="-0.24997000396251678"/>
      </top>
      <bottom style="medium">
        <color theme="8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8" tint="-0.2499700039625167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indexed="21"/>
      </left>
      <right style="medium">
        <color indexed="21"/>
      </right>
      <top style="medium">
        <color theme="8" tint="-0.24997000396251678"/>
      </top>
      <bottom>
        <color indexed="63"/>
      </bottom>
    </border>
    <border>
      <left style="medium">
        <color theme="8" tint="-0.24997000396251678"/>
      </left>
      <right>
        <color indexed="63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 style="medium">
        <color theme="8" tint="-0.24997000396251678"/>
      </top>
      <bottom style="medium">
        <color indexed="21"/>
      </bottom>
    </border>
    <border>
      <left style="medium">
        <color indexed="21"/>
      </left>
      <right>
        <color indexed="63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medium">
        <color theme="8" tint="-0.24997000396251678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theme="8" tint="-0.24997000396251678"/>
      </left>
      <right style="medium">
        <color theme="8" tint="-0.24997000396251678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>
        <color indexed="63"/>
      </bottom>
    </border>
    <border>
      <left style="medium">
        <color rgb="FF006666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 style="medium">
        <color theme="8" tint="-0.24997000396251678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theme="8" tint="-0.24997000396251678"/>
      </bottom>
    </border>
    <border>
      <left style="medium">
        <color theme="8" tint="-0.24997000396251678"/>
      </left>
      <right style="medium">
        <color indexed="21"/>
      </right>
      <top style="medium">
        <color theme="8" tint="-0.24997000396251678"/>
      </top>
      <bottom>
        <color indexed="63"/>
      </bottom>
    </border>
    <border>
      <left style="medium">
        <color theme="8" tint="-0.24997000396251678"/>
      </left>
      <right style="medium">
        <color indexed="21"/>
      </right>
      <top>
        <color indexed="63"/>
      </top>
      <bottom>
        <color indexed="63"/>
      </bottom>
    </border>
    <border>
      <left style="medium">
        <color theme="8" tint="-0.24997000396251678"/>
      </left>
      <right style="medium">
        <color indexed="21"/>
      </right>
      <top>
        <color indexed="63"/>
      </top>
      <bottom style="medium">
        <color theme="8" tint="-0.24997000396251678"/>
      </bottom>
    </border>
    <border>
      <left style="medium">
        <color indexed="21"/>
      </left>
      <right style="medium">
        <color rgb="FF009999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 style="medium">
        <color indexed="21"/>
      </top>
      <bottom style="medium">
        <color theme="8" tint="-0.24997000396251678"/>
      </bottom>
    </border>
    <border>
      <left>
        <color indexed="63"/>
      </left>
      <right style="medium">
        <color indexed="21"/>
      </right>
      <top style="medium">
        <color indexed="21"/>
      </top>
      <bottom style="medium">
        <color theme="8" tint="-0.24997000396251678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 style="medium">
        <color rgb="FF006666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medium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80" fontId="3" fillId="0" borderId="0" xfId="0" applyNumberFormat="1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3" fillId="0" borderId="21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vertical="center"/>
    </xf>
    <xf numFmtId="2" fontId="3" fillId="0" borderId="18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3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20" xfId="0" applyFont="1" applyBorder="1" applyAlignment="1">
      <alignment/>
    </xf>
    <xf numFmtId="2" fontId="3" fillId="0" borderId="0" xfId="0" applyNumberFormat="1" applyFont="1" applyFill="1" applyAlignment="1">
      <alignment horizontal="center" vertical="center"/>
    </xf>
    <xf numFmtId="4" fontId="4" fillId="0" borderId="0" xfId="0" applyNumberFormat="1" applyFont="1" applyAlignment="1">
      <alignment/>
    </xf>
    <xf numFmtId="2" fontId="7" fillId="0" borderId="32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4" fontId="4" fillId="0" borderId="40" xfId="0" applyNumberFormat="1" applyFont="1" applyBorder="1" applyAlignment="1">
      <alignment/>
    </xf>
    <xf numFmtId="4" fontId="4" fillId="0" borderId="41" xfId="0" applyNumberFormat="1" applyFont="1" applyBorder="1" applyAlignment="1">
      <alignment/>
    </xf>
    <xf numFmtId="0" fontId="7" fillId="0" borderId="42" xfId="0" applyFont="1" applyBorder="1" applyAlignment="1">
      <alignment/>
    </xf>
    <xf numFmtId="2" fontId="7" fillId="0" borderId="43" xfId="0" applyNumberFormat="1" applyFont="1" applyBorder="1" applyAlignment="1">
      <alignment/>
    </xf>
    <xf numFmtId="0" fontId="7" fillId="0" borderId="36" xfId="0" applyFont="1" applyBorder="1" applyAlignment="1">
      <alignment/>
    </xf>
    <xf numFmtId="2" fontId="7" fillId="0" borderId="37" xfId="0" applyNumberFormat="1" applyFont="1" applyBorder="1" applyAlignment="1">
      <alignment/>
    </xf>
    <xf numFmtId="2" fontId="7" fillId="0" borderId="38" xfId="0" applyNumberFormat="1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5" fillId="0" borderId="46" xfId="0" applyFont="1" applyBorder="1" applyAlignment="1">
      <alignment horizontal="center" vertical="center"/>
    </xf>
    <xf numFmtId="183" fontId="8" fillId="0" borderId="46" xfId="0" applyNumberFormat="1" applyFont="1" applyBorder="1" applyAlignment="1">
      <alignment horizontal="right"/>
    </xf>
    <xf numFmtId="0" fontId="9" fillId="0" borderId="46" xfId="0" applyFont="1" applyBorder="1" applyAlignment="1">
      <alignment vertical="center"/>
    </xf>
    <xf numFmtId="0" fontId="9" fillId="0" borderId="46" xfId="0" applyFont="1" applyBorder="1" applyAlignment="1">
      <alignment horizontal="center" vertical="center"/>
    </xf>
    <xf numFmtId="2" fontId="9" fillId="0" borderId="46" xfId="0" applyNumberFormat="1" applyFont="1" applyBorder="1" applyAlignment="1">
      <alignment horizontal="right" vertical="center"/>
    </xf>
    <xf numFmtId="183" fontId="9" fillId="0" borderId="46" xfId="0" applyNumberFormat="1" applyFont="1" applyBorder="1" applyAlignment="1">
      <alignment horizontal="right" vertical="center"/>
    </xf>
    <xf numFmtId="0" fontId="10" fillId="0" borderId="46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horizontal="left" vertical="top" wrapText="1" indent="1"/>
    </xf>
    <xf numFmtId="0" fontId="9" fillId="35" borderId="46" xfId="0" applyFont="1" applyFill="1" applyBorder="1" applyAlignment="1">
      <alignment vertical="center"/>
    </xf>
    <xf numFmtId="2" fontId="9" fillId="35" borderId="46" xfId="0" applyNumberFormat="1" applyFont="1" applyFill="1" applyBorder="1" applyAlignment="1">
      <alignment horizontal="right" vertical="center"/>
    </xf>
    <xf numFmtId="183" fontId="9" fillId="35" borderId="46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2" fontId="3" fillId="0" borderId="46" xfId="0" applyNumberFormat="1" applyFont="1" applyFill="1" applyBorder="1" applyAlignment="1">
      <alignment horizontal="center" vertical="center" wrapText="1"/>
    </xf>
    <xf numFmtId="2" fontId="3" fillId="36" borderId="46" xfId="0" applyNumberFormat="1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left" vertical="center" wrapText="1"/>
    </xf>
    <xf numFmtId="0" fontId="3" fillId="36" borderId="46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/>
    </xf>
    <xf numFmtId="2" fontId="58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2" fontId="2" fillId="0" borderId="46" xfId="0" applyNumberFormat="1" applyFont="1" applyFill="1" applyBorder="1" applyAlignment="1">
      <alignment horizontal="center" vertical="center" wrapText="1"/>
    </xf>
    <xf numFmtId="4" fontId="2" fillId="36" borderId="46" xfId="0" applyNumberFormat="1" applyFont="1" applyFill="1" applyBorder="1" applyAlignment="1">
      <alignment horizontal="center" vertical="center" wrapText="1"/>
    </xf>
    <xf numFmtId="4" fontId="2" fillId="0" borderId="46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4" fontId="2" fillId="0" borderId="46" xfId="0" applyNumberFormat="1" applyFont="1" applyFill="1" applyBorder="1" applyAlignment="1">
      <alignment horizontal="center" vertical="center" wrapText="1"/>
    </xf>
    <xf numFmtId="2" fontId="13" fillId="0" borderId="46" xfId="0" applyNumberFormat="1" applyFont="1" applyFill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2" fontId="3" fillId="0" borderId="49" xfId="0" applyNumberFormat="1" applyFont="1" applyBorder="1" applyAlignment="1">
      <alignment horizontal="center" vertical="center" wrapText="1"/>
    </xf>
    <xf numFmtId="0" fontId="3" fillId="0" borderId="5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left" vertical="top" wrapText="1"/>
    </xf>
    <xf numFmtId="0" fontId="3" fillId="0" borderId="52" xfId="0" applyFont="1" applyBorder="1" applyAlignment="1">
      <alignment horizontal="center" vertical="center" wrapText="1"/>
    </xf>
    <xf numFmtId="2" fontId="3" fillId="0" borderId="52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36" borderId="10" xfId="0" applyNumberFormat="1" applyFont="1" applyFill="1" applyBorder="1" applyAlignment="1">
      <alignment horizontal="center" vertical="center" wrapText="1"/>
    </xf>
    <xf numFmtId="4" fontId="3" fillId="36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2" fontId="3" fillId="0" borderId="32" xfId="0" applyNumberFormat="1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2" fontId="2" fillId="33" borderId="51" xfId="0" applyNumberFormat="1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11" fillId="31" borderId="46" xfId="0" applyFont="1" applyFill="1" applyBorder="1" applyAlignment="1">
      <alignment horizontal="right"/>
    </xf>
    <xf numFmtId="0" fontId="11" fillId="31" borderId="46" xfId="0" applyFont="1" applyFill="1" applyBorder="1" applyAlignment="1">
      <alignment/>
    </xf>
    <xf numFmtId="0" fontId="3" fillId="0" borderId="4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173" fontId="3" fillId="0" borderId="12" xfId="62" applyFont="1" applyFill="1" applyBorder="1" applyAlignment="1">
      <alignment horizontal="left" vertical="center" wrapText="1"/>
    </xf>
    <xf numFmtId="173" fontId="3" fillId="0" borderId="11" xfId="62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3" fillId="36" borderId="46" xfId="0" applyFont="1" applyFill="1" applyBorder="1" applyAlignment="1">
      <alignment horizontal="center" vertical="center" wrapText="1"/>
    </xf>
    <xf numFmtId="0" fontId="12" fillId="0" borderId="54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2" fillId="0" borderId="54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54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 indent="1"/>
    </xf>
    <xf numFmtId="0" fontId="3" fillId="0" borderId="10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horizontal="left" vertical="top" wrapText="1" inden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47" xfId="0" applyFont="1" applyBorder="1" applyAlignment="1">
      <alignment horizontal="left" vertical="top" wrapText="1" inden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69" xfId="0" applyFont="1" applyFill="1" applyBorder="1" applyAlignment="1">
      <alignment horizontal="center" vertical="center" wrapText="1"/>
    </xf>
    <xf numFmtId="0" fontId="2" fillId="33" borderId="70" xfId="0" applyFont="1" applyFill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0" borderId="71" xfId="0" applyFont="1" applyBorder="1" applyAlignment="1">
      <alignment/>
    </xf>
    <xf numFmtId="4" fontId="4" fillId="0" borderId="72" xfId="0" applyNumberFormat="1" applyFont="1" applyBorder="1" applyAlignment="1">
      <alignment/>
    </xf>
    <xf numFmtId="0" fontId="4" fillId="0" borderId="73" xfId="0" applyFont="1" applyBorder="1" applyAlignment="1">
      <alignment/>
    </xf>
    <xf numFmtId="0" fontId="4" fillId="0" borderId="7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="90" zoomScaleNormal="90" zoomScalePageLayoutView="0" workbookViewId="0" topLeftCell="B1">
      <selection activeCell="G5" sqref="G5"/>
    </sheetView>
  </sheetViews>
  <sheetFormatPr defaultColWidth="9.00390625" defaultRowHeight="23.25" customHeight="1"/>
  <cols>
    <col min="1" max="1" width="23.875" style="27" customWidth="1"/>
    <col min="2" max="2" width="31.875" style="27" customWidth="1"/>
    <col min="3" max="3" width="42.375" style="50" customWidth="1"/>
    <col min="4" max="4" width="24.25390625" style="50" customWidth="1"/>
    <col min="5" max="5" width="26.375" style="52" customWidth="1"/>
    <col min="6" max="6" width="61.875" style="50" customWidth="1"/>
    <col min="7" max="7" width="15.375" style="47" customWidth="1"/>
    <col min="8" max="8" width="9.125" style="47" customWidth="1"/>
    <col min="9" max="9" width="10.00390625" style="47" customWidth="1"/>
    <col min="10" max="10" width="9.00390625" style="47" customWidth="1"/>
    <col min="11" max="11" width="9.25390625" style="47" customWidth="1"/>
    <col min="12" max="12" width="7.375" style="47" customWidth="1"/>
    <col min="13" max="13" width="12.375" style="47" customWidth="1"/>
    <col min="14" max="16384" width="9.125" style="47" customWidth="1"/>
  </cols>
  <sheetData>
    <row r="1" spans="1:6" ht="53.25" customHeight="1" thickBot="1">
      <c r="A1" s="17" t="s">
        <v>29</v>
      </c>
      <c r="B1" s="116" t="s">
        <v>121</v>
      </c>
      <c r="C1" s="116" t="s">
        <v>58</v>
      </c>
      <c r="D1" s="116" t="s">
        <v>120</v>
      </c>
      <c r="E1" s="117" t="s">
        <v>55</v>
      </c>
      <c r="F1" s="118" t="s">
        <v>25</v>
      </c>
    </row>
    <row r="2" spans="1:6" s="49" customFormat="1" ht="23.25" customHeight="1">
      <c r="A2" s="121" t="s">
        <v>21</v>
      </c>
      <c r="B2" s="122" t="s">
        <v>21</v>
      </c>
      <c r="C2" s="122" t="s">
        <v>119</v>
      </c>
      <c r="D2" s="115">
        <v>1095.9</v>
      </c>
      <c r="E2" s="115" t="s">
        <v>27</v>
      </c>
      <c r="F2" s="125" t="s">
        <v>118</v>
      </c>
    </row>
    <row r="3" spans="1:6" s="49" customFormat="1" ht="23.25" customHeight="1">
      <c r="A3" s="121"/>
      <c r="B3" s="121"/>
      <c r="C3" s="121"/>
      <c r="D3" s="87">
        <v>1127.71</v>
      </c>
      <c r="E3" s="86" t="s">
        <v>26</v>
      </c>
      <c r="F3" s="126"/>
    </row>
    <row r="4" spans="1:6" ht="23.25" customHeight="1">
      <c r="A4" s="121"/>
      <c r="B4" s="121"/>
      <c r="C4" s="121"/>
      <c r="D4" s="97">
        <v>1127.71</v>
      </c>
      <c r="E4" s="96" t="s">
        <v>133</v>
      </c>
      <c r="F4" s="123" t="s">
        <v>150</v>
      </c>
    </row>
    <row r="5" spans="1:6" ht="23.25" customHeight="1">
      <c r="A5" s="121"/>
      <c r="B5" s="121"/>
      <c r="C5" s="121"/>
      <c r="D5" s="98">
        <v>1176</v>
      </c>
      <c r="E5" s="96" t="s">
        <v>134</v>
      </c>
      <c r="F5" s="124"/>
    </row>
    <row r="6" ht="23.25" customHeight="1">
      <c r="B6" s="26"/>
    </row>
    <row r="7" ht="23.25" customHeight="1">
      <c r="B7" s="26"/>
    </row>
    <row r="8" ht="23.25" customHeight="1">
      <c r="B8" s="26"/>
    </row>
    <row r="9" ht="23.25" customHeight="1">
      <c r="B9" s="26"/>
    </row>
    <row r="10" ht="23.25" customHeight="1">
      <c r="B10" s="26"/>
    </row>
  </sheetData>
  <sheetProtection/>
  <mergeCells count="5">
    <mergeCell ref="A2:A5"/>
    <mergeCell ref="B2:B5"/>
    <mergeCell ref="C2:C5"/>
    <mergeCell ref="F4:F5"/>
    <mergeCell ref="F2:F3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zoomScale="80" zoomScaleNormal="80" zoomScalePageLayoutView="0" workbookViewId="0" topLeftCell="A56">
      <selection activeCell="D67" sqref="D67"/>
    </sheetView>
  </sheetViews>
  <sheetFormatPr defaultColWidth="9.00390625" defaultRowHeight="12.75"/>
  <cols>
    <col min="1" max="1" width="23.125" style="19" customWidth="1"/>
    <col min="2" max="2" width="28.75390625" style="19" customWidth="1"/>
    <col min="3" max="3" width="46.75390625" style="19" customWidth="1"/>
    <col min="4" max="4" width="21.125" style="20" customWidth="1"/>
    <col min="5" max="5" width="22.625" style="20" customWidth="1"/>
    <col min="6" max="6" width="25.75390625" style="19" customWidth="1"/>
    <col min="7" max="7" width="58.125" style="19" customWidth="1"/>
    <col min="8" max="16384" width="9.125" style="19" customWidth="1"/>
  </cols>
  <sheetData>
    <row r="1" spans="1:7" ht="28.5" customHeight="1" hidden="1" thickBot="1">
      <c r="A1" s="46" t="s">
        <v>114</v>
      </c>
      <c r="B1" s="44"/>
      <c r="C1" s="45"/>
      <c r="D1" s="27"/>
      <c r="E1" s="27"/>
      <c r="F1" s="44"/>
      <c r="G1" s="44"/>
    </row>
    <row r="2" spans="1:7" ht="57.75" hidden="1" thickBot="1">
      <c r="A2" s="17" t="s">
        <v>29</v>
      </c>
      <c r="B2" s="7" t="s">
        <v>59</v>
      </c>
      <c r="C2" s="43" t="s">
        <v>58</v>
      </c>
      <c r="D2" s="42" t="s">
        <v>57</v>
      </c>
      <c r="E2" s="41" t="s">
        <v>56</v>
      </c>
      <c r="F2" s="25" t="s">
        <v>55</v>
      </c>
      <c r="G2" s="40" t="s">
        <v>25</v>
      </c>
    </row>
    <row r="3" spans="1:7" ht="33" customHeight="1" hidden="1">
      <c r="A3" s="138" t="s">
        <v>24</v>
      </c>
      <c r="B3" s="134" t="s">
        <v>24</v>
      </c>
      <c r="C3" s="134" t="s">
        <v>113</v>
      </c>
      <c r="D3" s="39">
        <v>40.34</v>
      </c>
      <c r="E3" s="38">
        <v>1836.86</v>
      </c>
      <c r="F3" s="22" t="s">
        <v>27</v>
      </c>
      <c r="G3" s="132" t="s">
        <v>112</v>
      </c>
    </row>
    <row r="4" spans="1:8" ht="33" customHeight="1" hidden="1" thickBot="1">
      <c r="A4" s="139"/>
      <c r="B4" s="131"/>
      <c r="C4" s="131"/>
      <c r="D4" s="15">
        <v>41.56</v>
      </c>
      <c r="E4" s="35">
        <v>1890</v>
      </c>
      <c r="F4" s="24" t="s">
        <v>26</v>
      </c>
      <c r="G4" s="133"/>
      <c r="H4" s="31"/>
    </row>
    <row r="5" spans="1:8" ht="25.5" customHeight="1" hidden="1">
      <c r="A5" s="139"/>
      <c r="B5" s="129" t="s">
        <v>24</v>
      </c>
      <c r="C5" s="129" t="s">
        <v>48</v>
      </c>
      <c r="D5" s="16">
        <v>40.34</v>
      </c>
      <c r="E5" s="37">
        <v>1913.96</v>
      </c>
      <c r="F5" s="22" t="s">
        <v>27</v>
      </c>
      <c r="G5" s="127" t="s">
        <v>65</v>
      </c>
      <c r="H5" s="31"/>
    </row>
    <row r="6" spans="1:7" ht="25.5" customHeight="1" hidden="1" thickBot="1">
      <c r="A6" s="140"/>
      <c r="B6" s="135"/>
      <c r="C6" s="135"/>
      <c r="D6" s="36">
        <v>41.56</v>
      </c>
      <c r="E6" s="35">
        <v>1970</v>
      </c>
      <c r="F6" s="24" t="s">
        <v>26</v>
      </c>
      <c r="G6" s="143"/>
    </row>
    <row r="7" spans="1:7" ht="25.5" customHeight="1" hidden="1">
      <c r="A7" s="134" t="s">
        <v>19</v>
      </c>
      <c r="B7" s="131" t="s">
        <v>106</v>
      </c>
      <c r="C7" s="131" t="s">
        <v>109</v>
      </c>
      <c r="D7" s="14">
        <v>38.68</v>
      </c>
      <c r="E7" s="12">
        <v>2272.76</v>
      </c>
      <c r="F7" s="22" t="s">
        <v>27</v>
      </c>
      <c r="G7" s="141" t="s">
        <v>111</v>
      </c>
    </row>
    <row r="8" spans="1:8" ht="25.5" customHeight="1" hidden="1" thickBot="1">
      <c r="A8" s="131"/>
      <c r="B8" s="130"/>
      <c r="C8" s="130"/>
      <c r="D8" s="11">
        <v>40.1</v>
      </c>
      <c r="E8" s="11">
        <v>2272.76</v>
      </c>
      <c r="F8" s="24" t="s">
        <v>26</v>
      </c>
      <c r="G8" s="133"/>
      <c r="H8" s="31"/>
    </row>
    <row r="9" spans="1:7" ht="25.5" customHeight="1" hidden="1">
      <c r="A9" s="131"/>
      <c r="B9" s="129" t="s">
        <v>110</v>
      </c>
      <c r="C9" s="131" t="s">
        <v>109</v>
      </c>
      <c r="D9" s="12">
        <v>37.9</v>
      </c>
      <c r="E9" s="12">
        <v>21.5</v>
      </c>
      <c r="F9" s="22" t="s">
        <v>27</v>
      </c>
      <c r="G9" s="133"/>
    </row>
    <row r="10" spans="1:8" ht="25.5" customHeight="1" hidden="1" thickBot="1">
      <c r="A10" s="131"/>
      <c r="B10" s="130"/>
      <c r="C10" s="130"/>
      <c r="D10" s="11">
        <v>39.3</v>
      </c>
      <c r="E10" s="11">
        <v>2272.76</v>
      </c>
      <c r="F10" s="24" t="s">
        <v>26</v>
      </c>
      <c r="G10" s="128"/>
      <c r="H10" s="34"/>
    </row>
    <row r="11" spans="1:8" ht="25.5" customHeight="1" hidden="1">
      <c r="A11" s="131"/>
      <c r="B11" s="129" t="s">
        <v>106</v>
      </c>
      <c r="C11" s="129" t="s">
        <v>108</v>
      </c>
      <c r="D11" s="14">
        <v>38.68</v>
      </c>
      <c r="E11" s="14">
        <v>20.85</v>
      </c>
      <c r="F11" s="22" t="s">
        <v>27</v>
      </c>
      <c r="G11" s="141" t="s">
        <v>107</v>
      </c>
      <c r="H11" s="32"/>
    </row>
    <row r="12" spans="1:8" ht="25.5" customHeight="1" hidden="1" thickBot="1">
      <c r="A12" s="131"/>
      <c r="B12" s="130"/>
      <c r="C12" s="130"/>
      <c r="D12" s="11">
        <v>40.1</v>
      </c>
      <c r="E12" s="11">
        <v>2160</v>
      </c>
      <c r="F12" s="24" t="s">
        <v>26</v>
      </c>
      <c r="G12" s="142"/>
      <c r="H12" s="32"/>
    </row>
    <row r="13" spans="1:8" ht="25.5" customHeight="1" hidden="1">
      <c r="A13" s="131"/>
      <c r="B13" s="129" t="s">
        <v>106</v>
      </c>
      <c r="C13" s="129" t="s">
        <v>48</v>
      </c>
      <c r="D13" s="12">
        <v>39.19</v>
      </c>
      <c r="E13" s="12">
        <v>2392.58</v>
      </c>
      <c r="F13" s="22" t="s">
        <v>27</v>
      </c>
      <c r="G13" s="141" t="s">
        <v>65</v>
      </c>
      <c r="H13" s="32"/>
    </row>
    <row r="14" spans="1:8" ht="25.5" customHeight="1" hidden="1" thickBot="1">
      <c r="A14" s="130"/>
      <c r="B14" s="130"/>
      <c r="C14" s="130"/>
      <c r="D14" s="11">
        <v>40.1</v>
      </c>
      <c r="E14" s="11">
        <v>2400</v>
      </c>
      <c r="F14" s="24" t="s">
        <v>26</v>
      </c>
      <c r="G14" s="142"/>
      <c r="H14" s="32"/>
    </row>
    <row r="15" spans="1:8" ht="31.5" customHeight="1" hidden="1">
      <c r="A15" s="129" t="s">
        <v>105</v>
      </c>
      <c r="B15" s="129" t="s">
        <v>104</v>
      </c>
      <c r="C15" s="129" t="s">
        <v>103</v>
      </c>
      <c r="D15" s="12">
        <v>30.73</v>
      </c>
      <c r="E15" s="12">
        <v>2098</v>
      </c>
      <c r="F15" s="22" t="s">
        <v>27</v>
      </c>
      <c r="G15" s="141" t="s">
        <v>102</v>
      </c>
      <c r="H15" s="32"/>
    </row>
    <row r="16" spans="1:8" ht="31.5" customHeight="1" hidden="1" thickBot="1">
      <c r="A16" s="131"/>
      <c r="B16" s="131"/>
      <c r="C16" s="130"/>
      <c r="D16" s="11">
        <v>32.04</v>
      </c>
      <c r="E16" s="11">
        <v>2123</v>
      </c>
      <c r="F16" s="24" t="s">
        <v>26</v>
      </c>
      <c r="G16" s="142"/>
      <c r="H16" s="32"/>
    </row>
    <row r="17" spans="1:7" ht="30" customHeight="1" hidden="1">
      <c r="A17" s="131"/>
      <c r="B17" s="131"/>
      <c r="C17" s="129" t="s">
        <v>101</v>
      </c>
      <c r="D17" s="12">
        <v>30.73</v>
      </c>
      <c r="E17" s="12">
        <v>2123</v>
      </c>
      <c r="F17" s="22" t="s">
        <v>27</v>
      </c>
      <c r="G17" s="141" t="s">
        <v>100</v>
      </c>
    </row>
    <row r="18" spans="1:7" ht="30" customHeight="1" hidden="1" thickBot="1">
      <c r="A18" s="131"/>
      <c r="B18" s="131"/>
      <c r="C18" s="130"/>
      <c r="D18" s="11">
        <v>32.04</v>
      </c>
      <c r="E18" s="11">
        <v>2123</v>
      </c>
      <c r="F18" s="24" t="s">
        <v>26</v>
      </c>
      <c r="G18" s="142"/>
    </row>
    <row r="19" spans="1:7" ht="30.75" customHeight="1" hidden="1">
      <c r="A19" s="129" t="s">
        <v>99</v>
      </c>
      <c r="B19" s="129" t="s">
        <v>98</v>
      </c>
      <c r="C19" s="129" t="s">
        <v>97</v>
      </c>
      <c r="D19" s="12">
        <v>43.48</v>
      </c>
      <c r="E19" s="12">
        <v>1983</v>
      </c>
      <c r="F19" s="22" t="s">
        <v>27</v>
      </c>
      <c r="G19" s="141" t="s">
        <v>96</v>
      </c>
    </row>
    <row r="20" spans="1:7" ht="30.75" customHeight="1" hidden="1" thickBot="1">
      <c r="A20" s="130"/>
      <c r="B20" s="130"/>
      <c r="C20" s="130"/>
      <c r="D20" s="11">
        <v>45.09</v>
      </c>
      <c r="E20" s="11">
        <v>1998</v>
      </c>
      <c r="F20" s="24" t="s">
        <v>26</v>
      </c>
      <c r="G20" s="142"/>
    </row>
    <row r="21" spans="1:7" ht="25.5" customHeight="1" hidden="1">
      <c r="A21" s="129" t="s">
        <v>54</v>
      </c>
      <c r="B21" s="129" t="s">
        <v>53</v>
      </c>
      <c r="C21" s="129" t="s">
        <v>95</v>
      </c>
      <c r="D21" s="12">
        <v>53</v>
      </c>
      <c r="E21" s="12">
        <v>1517.05</v>
      </c>
      <c r="F21" s="22" t="s">
        <v>27</v>
      </c>
      <c r="G21" s="141" t="s">
        <v>94</v>
      </c>
    </row>
    <row r="22" spans="1:7" ht="25.5" customHeight="1" hidden="1" thickBot="1">
      <c r="A22" s="131"/>
      <c r="B22" s="131"/>
      <c r="C22" s="130"/>
      <c r="D22" s="11">
        <v>53</v>
      </c>
      <c r="E22" s="11">
        <v>1570</v>
      </c>
      <c r="F22" s="24" t="s">
        <v>26</v>
      </c>
      <c r="G22" s="142"/>
    </row>
    <row r="23" spans="1:7" ht="25.5" customHeight="1" hidden="1">
      <c r="A23" s="131"/>
      <c r="B23" s="131"/>
      <c r="C23" s="129" t="s">
        <v>52</v>
      </c>
      <c r="D23" s="12">
        <v>53</v>
      </c>
      <c r="E23" s="12">
        <v>1742.78</v>
      </c>
      <c r="F23" s="22" t="s">
        <v>27</v>
      </c>
      <c r="G23" s="141" t="s">
        <v>93</v>
      </c>
    </row>
    <row r="24" spans="1:7" ht="25.5" customHeight="1" hidden="1" thickBot="1">
      <c r="A24" s="131"/>
      <c r="B24" s="131"/>
      <c r="C24" s="130"/>
      <c r="D24" s="11">
        <v>53</v>
      </c>
      <c r="E24" s="11">
        <v>1794</v>
      </c>
      <c r="F24" s="24" t="s">
        <v>26</v>
      </c>
      <c r="G24" s="142"/>
    </row>
    <row r="25" spans="1:7" ht="30" customHeight="1" hidden="1">
      <c r="A25" s="131"/>
      <c r="B25" s="131"/>
      <c r="C25" s="129" t="s">
        <v>48</v>
      </c>
      <c r="D25" s="12">
        <v>46.02</v>
      </c>
      <c r="E25" s="12">
        <v>1942.31</v>
      </c>
      <c r="F25" s="22" t="s">
        <v>27</v>
      </c>
      <c r="G25" s="141" t="s">
        <v>65</v>
      </c>
    </row>
    <row r="26" spans="1:7" ht="30" customHeight="1" hidden="1" thickBot="1">
      <c r="A26" s="131"/>
      <c r="B26" s="131"/>
      <c r="C26" s="130"/>
      <c r="D26" s="11">
        <v>48</v>
      </c>
      <c r="E26" s="11">
        <v>1998</v>
      </c>
      <c r="F26" s="24" t="s">
        <v>26</v>
      </c>
      <c r="G26" s="142"/>
    </row>
    <row r="27" spans="1:7" ht="25.5" customHeight="1" hidden="1">
      <c r="A27" s="131"/>
      <c r="B27" s="131"/>
      <c r="C27" s="129" t="s">
        <v>68</v>
      </c>
      <c r="D27" s="12">
        <v>47.63</v>
      </c>
      <c r="E27" s="12">
        <v>1968.37</v>
      </c>
      <c r="F27" s="22" t="s">
        <v>27</v>
      </c>
      <c r="G27" s="141" t="s">
        <v>73</v>
      </c>
    </row>
    <row r="28" spans="1:7" ht="25.5" customHeight="1" hidden="1" thickBot="1">
      <c r="A28" s="131"/>
      <c r="B28" s="131"/>
      <c r="C28" s="130"/>
      <c r="D28" s="11">
        <v>48.6</v>
      </c>
      <c r="E28" s="11">
        <v>2022</v>
      </c>
      <c r="F28" s="24" t="s">
        <v>26</v>
      </c>
      <c r="G28" s="142"/>
    </row>
    <row r="29" spans="1:7" ht="25.5" customHeight="1" hidden="1">
      <c r="A29" s="129" t="s">
        <v>92</v>
      </c>
      <c r="B29" s="129" t="s">
        <v>91</v>
      </c>
      <c r="C29" s="129" t="s">
        <v>90</v>
      </c>
      <c r="D29" s="12">
        <v>104.92</v>
      </c>
      <c r="E29" s="12">
        <v>1890</v>
      </c>
      <c r="F29" s="22" t="s">
        <v>27</v>
      </c>
      <c r="G29" s="141" t="s">
        <v>89</v>
      </c>
    </row>
    <row r="30" spans="1:7" ht="25.5" customHeight="1" hidden="1" thickBot="1">
      <c r="A30" s="131"/>
      <c r="B30" s="130"/>
      <c r="C30" s="130"/>
      <c r="D30" s="11">
        <v>108.8</v>
      </c>
      <c r="E30" s="11">
        <v>1940</v>
      </c>
      <c r="F30" s="24" t="s">
        <v>26</v>
      </c>
      <c r="G30" s="142"/>
    </row>
    <row r="31" spans="1:7" ht="25.5" customHeight="1" hidden="1">
      <c r="A31" s="131"/>
      <c r="B31" s="129" t="s">
        <v>88</v>
      </c>
      <c r="C31" s="129" t="s">
        <v>48</v>
      </c>
      <c r="D31" s="12">
        <v>29.28</v>
      </c>
      <c r="E31" s="12">
        <v>1610</v>
      </c>
      <c r="F31" s="22" t="s">
        <v>27</v>
      </c>
      <c r="G31" s="141" t="s">
        <v>65</v>
      </c>
    </row>
    <row r="32" spans="1:7" ht="25.5" customHeight="1" hidden="1" thickBot="1">
      <c r="A32" s="130"/>
      <c r="B32" s="130"/>
      <c r="C32" s="130"/>
      <c r="D32" s="11">
        <v>30.96</v>
      </c>
      <c r="E32" s="11">
        <v>1660</v>
      </c>
      <c r="F32" s="24" t="s">
        <v>26</v>
      </c>
      <c r="G32" s="142"/>
    </row>
    <row r="33" spans="1:7" ht="25.5" customHeight="1" hidden="1">
      <c r="A33" s="129" t="s">
        <v>87</v>
      </c>
      <c r="B33" s="129" t="s">
        <v>86</v>
      </c>
      <c r="C33" s="127" t="s">
        <v>85</v>
      </c>
      <c r="D33" s="33">
        <v>25.1</v>
      </c>
      <c r="E33" s="12">
        <v>860</v>
      </c>
      <c r="F33" s="22" t="s">
        <v>27</v>
      </c>
      <c r="G33" s="141" t="s">
        <v>84</v>
      </c>
    </row>
    <row r="34" spans="1:7" ht="25.5" customHeight="1" hidden="1" thickBot="1">
      <c r="A34" s="130"/>
      <c r="B34" s="130"/>
      <c r="C34" s="130"/>
      <c r="D34" s="11">
        <v>26.03</v>
      </c>
      <c r="E34" s="11">
        <v>891</v>
      </c>
      <c r="F34" s="24" t="s">
        <v>26</v>
      </c>
      <c r="G34" s="142"/>
    </row>
    <row r="35" spans="1:7" ht="31.5" customHeight="1" hidden="1">
      <c r="A35" s="129" t="s">
        <v>49</v>
      </c>
      <c r="B35" s="129" t="s">
        <v>83</v>
      </c>
      <c r="C35" s="129" t="s">
        <v>48</v>
      </c>
      <c r="D35" s="12">
        <v>30.86</v>
      </c>
      <c r="E35" s="12">
        <v>1780</v>
      </c>
      <c r="F35" s="22" t="s">
        <v>27</v>
      </c>
      <c r="G35" s="141" t="s">
        <v>65</v>
      </c>
    </row>
    <row r="36" spans="1:7" ht="31.5" customHeight="1" hidden="1" thickBot="1">
      <c r="A36" s="130"/>
      <c r="B36" s="130"/>
      <c r="C36" s="130"/>
      <c r="D36" s="11">
        <v>31.79</v>
      </c>
      <c r="E36" s="11">
        <v>1824</v>
      </c>
      <c r="F36" s="24" t="s">
        <v>26</v>
      </c>
      <c r="G36" s="142"/>
    </row>
    <row r="37" spans="1:7" ht="31.5" customHeight="1" hidden="1">
      <c r="A37" s="129" t="s">
        <v>82</v>
      </c>
      <c r="B37" s="129" t="s">
        <v>82</v>
      </c>
      <c r="C37" s="129" t="s">
        <v>48</v>
      </c>
      <c r="D37" s="12">
        <v>154.27</v>
      </c>
      <c r="E37" s="12">
        <v>2500</v>
      </c>
      <c r="F37" s="22" t="s">
        <v>27</v>
      </c>
      <c r="G37" s="141" t="s">
        <v>65</v>
      </c>
    </row>
    <row r="38" spans="1:8" ht="31.5" customHeight="1" hidden="1" thickBot="1">
      <c r="A38" s="130"/>
      <c r="B38" s="130"/>
      <c r="C38" s="130"/>
      <c r="D38" s="11">
        <v>154.27</v>
      </c>
      <c r="E38" s="11">
        <v>2580</v>
      </c>
      <c r="F38" s="24" t="s">
        <v>26</v>
      </c>
      <c r="G38" s="142"/>
      <c r="H38" s="32"/>
    </row>
    <row r="39" spans="1:8" ht="35.25" customHeight="1" hidden="1">
      <c r="A39" s="129" t="s">
        <v>81</v>
      </c>
      <c r="B39" s="136" t="s">
        <v>78</v>
      </c>
      <c r="C39" s="129" t="s">
        <v>80</v>
      </c>
      <c r="D39" s="12">
        <v>48.85</v>
      </c>
      <c r="E39" s="12">
        <v>1755</v>
      </c>
      <c r="F39" s="22" t="s">
        <v>27</v>
      </c>
      <c r="G39" s="127" t="s">
        <v>73</v>
      </c>
      <c r="H39" s="31"/>
    </row>
    <row r="40" spans="1:8" ht="48" customHeight="1" hidden="1" thickBot="1">
      <c r="A40" s="131"/>
      <c r="B40" s="137"/>
      <c r="C40" s="130"/>
      <c r="D40" s="11">
        <v>50</v>
      </c>
      <c r="E40" s="11">
        <v>1812</v>
      </c>
      <c r="F40" s="24" t="s">
        <v>26</v>
      </c>
      <c r="G40" s="128"/>
      <c r="H40" s="31"/>
    </row>
    <row r="41" spans="1:8" ht="57" customHeight="1" hidden="1">
      <c r="A41" s="131"/>
      <c r="B41" s="136" t="s">
        <v>78</v>
      </c>
      <c r="C41" s="129" t="s">
        <v>79</v>
      </c>
      <c r="D41" s="12">
        <v>48.54</v>
      </c>
      <c r="E41" s="12">
        <v>1755</v>
      </c>
      <c r="F41" s="22" t="s">
        <v>27</v>
      </c>
      <c r="G41" s="127" t="s">
        <v>73</v>
      </c>
      <c r="H41" s="31"/>
    </row>
    <row r="42" spans="1:8" ht="48.75" customHeight="1" hidden="1" thickBot="1">
      <c r="A42" s="131"/>
      <c r="B42" s="137"/>
      <c r="C42" s="130"/>
      <c r="D42" s="11">
        <v>50</v>
      </c>
      <c r="E42" s="11">
        <v>1812</v>
      </c>
      <c r="F42" s="24" t="s">
        <v>26</v>
      </c>
      <c r="G42" s="128"/>
      <c r="H42" s="31"/>
    </row>
    <row r="43" spans="1:8" ht="28.5" customHeight="1" hidden="1">
      <c r="A43" s="131"/>
      <c r="B43" s="136" t="s">
        <v>78</v>
      </c>
      <c r="C43" s="129" t="s">
        <v>77</v>
      </c>
      <c r="D43" s="14">
        <v>52.98</v>
      </c>
      <c r="E43" s="14">
        <v>1755</v>
      </c>
      <c r="F43" s="22" t="s">
        <v>27</v>
      </c>
      <c r="G43" s="127" t="s">
        <v>76</v>
      </c>
      <c r="H43" s="31"/>
    </row>
    <row r="44" spans="1:8" ht="28.5" customHeight="1" hidden="1" thickBot="1">
      <c r="A44" s="130"/>
      <c r="B44" s="137"/>
      <c r="C44" s="130"/>
      <c r="D44" s="14">
        <v>54.94</v>
      </c>
      <c r="E44" s="14">
        <v>1812</v>
      </c>
      <c r="F44" s="24" t="s">
        <v>26</v>
      </c>
      <c r="G44" s="128"/>
      <c r="H44" s="31"/>
    </row>
    <row r="45" spans="1:8" ht="25.5" customHeight="1" hidden="1">
      <c r="A45" s="129" t="s">
        <v>75</v>
      </c>
      <c r="B45" s="129" t="s">
        <v>74</v>
      </c>
      <c r="C45" s="129" t="s">
        <v>68</v>
      </c>
      <c r="D45" s="12">
        <v>48.85</v>
      </c>
      <c r="E45" s="12">
        <v>1555</v>
      </c>
      <c r="F45" s="22" t="s">
        <v>27</v>
      </c>
      <c r="G45" s="127" t="s">
        <v>73</v>
      </c>
      <c r="H45" s="31"/>
    </row>
    <row r="46" spans="1:8" ht="25.5" customHeight="1" hidden="1" thickBot="1">
      <c r="A46" s="131"/>
      <c r="B46" s="131"/>
      <c r="C46" s="130"/>
      <c r="D46" s="11">
        <v>50</v>
      </c>
      <c r="E46" s="11">
        <v>1608</v>
      </c>
      <c r="F46" s="24" t="s">
        <v>26</v>
      </c>
      <c r="G46" s="128"/>
      <c r="H46" s="31"/>
    </row>
    <row r="47" spans="1:8" ht="25.5" customHeight="1" hidden="1">
      <c r="A47" s="131"/>
      <c r="B47" s="131"/>
      <c r="C47" s="129" t="s">
        <v>72</v>
      </c>
      <c r="D47" s="12">
        <v>48.85</v>
      </c>
      <c r="E47" s="12">
        <v>1555</v>
      </c>
      <c r="F47" s="22" t="s">
        <v>27</v>
      </c>
      <c r="G47" s="127" t="s">
        <v>71</v>
      </c>
      <c r="H47" s="31"/>
    </row>
    <row r="48" spans="1:8" ht="25.5" customHeight="1" hidden="1" thickBot="1">
      <c r="A48" s="130"/>
      <c r="B48" s="130"/>
      <c r="C48" s="130"/>
      <c r="D48" s="11">
        <v>50</v>
      </c>
      <c r="E48" s="11">
        <v>1608</v>
      </c>
      <c r="F48" s="24" t="s">
        <v>26</v>
      </c>
      <c r="G48" s="128"/>
      <c r="H48" s="31"/>
    </row>
    <row r="49" spans="1:8" ht="23.25" customHeight="1" hidden="1">
      <c r="A49" s="129" t="s">
        <v>70</v>
      </c>
      <c r="B49" s="129" t="s">
        <v>69</v>
      </c>
      <c r="C49" s="129" t="s">
        <v>68</v>
      </c>
      <c r="D49" s="12">
        <v>34.55</v>
      </c>
      <c r="E49" s="12">
        <v>2360</v>
      </c>
      <c r="F49" s="22" t="s">
        <v>27</v>
      </c>
      <c r="G49" s="127" t="s">
        <v>67</v>
      </c>
      <c r="H49" s="31"/>
    </row>
    <row r="50" spans="1:8" ht="23.25" customHeight="1" hidden="1" thickBot="1">
      <c r="A50" s="130"/>
      <c r="B50" s="130"/>
      <c r="C50" s="130"/>
      <c r="D50" s="11">
        <v>35.82</v>
      </c>
      <c r="E50" s="11">
        <v>2424</v>
      </c>
      <c r="F50" s="24" t="s">
        <v>26</v>
      </c>
      <c r="G50" s="128"/>
      <c r="H50" s="31"/>
    </row>
    <row r="51" spans="1:8" ht="23.25" customHeight="1" hidden="1">
      <c r="A51" s="129" t="s">
        <v>23</v>
      </c>
      <c r="B51" s="129" t="s">
        <v>66</v>
      </c>
      <c r="C51" s="129" t="s">
        <v>48</v>
      </c>
      <c r="D51" s="12">
        <v>34.98</v>
      </c>
      <c r="E51" s="12">
        <v>1525</v>
      </c>
      <c r="F51" s="22" t="s">
        <v>27</v>
      </c>
      <c r="G51" s="127" t="s">
        <v>65</v>
      </c>
      <c r="H51" s="31"/>
    </row>
    <row r="52" spans="1:8" ht="23.25" customHeight="1" hidden="1" thickBot="1">
      <c r="A52" s="130"/>
      <c r="B52" s="130"/>
      <c r="C52" s="130"/>
      <c r="D52" s="11">
        <v>36.02</v>
      </c>
      <c r="E52" s="11">
        <v>1581</v>
      </c>
      <c r="F52" s="24" t="s">
        <v>26</v>
      </c>
      <c r="G52" s="128"/>
      <c r="H52" s="31"/>
    </row>
    <row r="53" spans="1:8" ht="25.5" customHeight="1" hidden="1">
      <c r="A53" s="129" t="s">
        <v>64</v>
      </c>
      <c r="B53" s="129" t="s">
        <v>63</v>
      </c>
      <c r="C53" s="129" t="s">
        <v>62</v>
      </c>
      <c r="D53" s="12">
        <v>42.72</v>
      </c>
      <c r="E53" s="12">
        <v>1850</v>
      </c>
      <c r="F53" s="22" t="s">
        <v>27</v>
      </c>
      <c r="G53" s="127" t="s">
        <v>61</v>
      </c>
      <c r="H53" s="31"/>
    </row>
    <row r="54" spans="1:8" ht="25.5" customHeight="1" hidden="1" thickBot="1">
      <c r="A54" s="130"/>
      <c r="B54" s="130"/>
      <c r="C54" s="130"/>
      <c r="D54" s="11">
        <v>44</v>
      </c>
      <c r="E54" s="11">
        <v>1896</v>
      </c>
      <c r="F54" s="24" t="s">
        <v>26</v>
      </c>
      <c r="G54" s="128"/>
      <c r="H54" s="31"/>
    </row>
    <row r="55" spans="1:7" ht="25.5" customHeight="1" hidden="1">
      <c r="A55" s="30"/>
      <c r="B55" s="30"/>
      <c r="C55" s="13"/>
      <c r="D55" s="29"/>
      <c r="E55" s="29"/>
      <c r="F55" s="13"/>
      <c r="G55" s="13"/>
    </row>
    <row r="56" spans="1:7" ht="30" customHeight="1" thickBot="1">
      <c r="A56" s="28" t="s">
        <v>60</v>
      </c>
      <c r="B56" s="26"/>
      <c r="C56" s="26"/>
      <c r="D56" s="27"/>
      <c r="E56" s="27"/>
      <c r="F56" s="26"/>
      <c r="G56" s="26"/>
    </row>
    <row r="57" spans="1:7" ht="57">
      <c r="A57" s="17" t="s">
        <v>29</v>
      </c>
      <c r="B57" s="17" t="s">
        <v>59</v>
      </c>
      <c r="C57" s="17" t="s">
        <v>58</v>
      </c>
      <c r="D57" s="17" t="s">
        <v>57</v>
      </c>
      <c r="E57" s="17" t="s">
        <v>56</v>
      </c>
      <c r="F57" s="88" t="s">
        <v>55</v>
      </c>
      <c r="G57" s="17" t="s">
        <v>25</v>
      </c>
    </row>
    <row r="58" spans="1:8" s="21" customFormat="1" ht="25.5" customHeight="1">
      <c r="A58" s="144" t="s">
        <v>21</v>
      </c>
      <c r="B58" s="121" t="s">
        <v>21</v>
      </c>
      <c r="C58" s="121" t="s">
        <v>51</v>
      </c>
      <c r="D58" s="86">
        <v>8.96</v>
      </c>
      <c r="E58" s="86">
        <v>1095.9</v>
      </c>
      <c r="F58" s="85" t="s">
        <v>27</v>
      </c>
      <c r="G58" s="126" t="s">
        <v>50</v>
      </c>
      <c r="H58" s="23"/>
    </row>
    <row r="59" spans="1:8" s="21" customFormat="1" ht="25.5" customHeight="1">
      <c r="A59" s="144"/>
      <c r="B59" s="121"/>
      <c r="C59" s="121"/>
      <c r="D59" s="86">
        <v>9.37</v>
      </c>
      <c r="E59" s="86">
        <v>1127.71</v>
      </c>
      <c r="F59" s="85" t="s">
        <v>26</v>
      </c>
      <c r="G59" s="126"/>
      <c r="H59" s="23"/>
    </row>
    <row r="60" spans="1:7" ht="20.25" customHeight="1">
      <c r="A60" s="144"/>
      <c r="B60" s="121"/>
      <c r="C60" s="121"/>
      <c r="D60" s="96">
        <v>9.37</v>
      </c>
      <c r="E60" s="100">
        <v>1127.71</v>
      </c>
      <c r="F60" s="99" t="s">
        <v>133</v>
      </c>
      <c r="G60" s="145" t="s">
        <v>149</v>
      </c>
    </row>
    <row r="61" spans="1:7" ht="23.25" customHeight="1">
      <c r="A61" s="89"/>
      <c r="B61" s="121"/>
      <c r="C61" s="121"/>
      <c r="D61" s="96">
        <v>9.84</v>
      </c>
      <c r="E61" s="100">
        <v>1176</v>
      </c>
      <c r="F61" s="99" t="s">
        <v>134</v>
      </c>
      <c r="G61" s="146"/>
    </row>
    <row r="62" ht="12.75" customHeight="1">
      <c r="B62" s="83"/>
    </row>
    <row r="63" spans="3:5" ht="15">
      <c r="C63" s="90" t="s">
        <v>135</v>
      </c>
      <c r="D63" s="91">
        <v>8.2</v>
      </c>
      <c r="E63" s="92">
        <v>980</v>
      </c>
    </row>
    <row r="64" spans="3:5" ht="15">
      <c r="C64" s="73"/>
      <c r="D64" s="74"/>
      <c r="E64" s="74" t="s">
        <v>128</v>
      </c>
    </row>
    <row r="65" spans="3:5" ht="15">
      <c r="C65" s="80" t="s">
        <v>136</v>
      </c>
      <c r="D65" s="81">
        <f>(D$63+E65*1126.32)*1.2</f>
        <v>105.80246399999999</v>
      </c>
      <c r="E65" s="82">
        <v>0.071</v>
      </c>
    </row>
    <row r="66" spans="3:5" ht="15">
      <c r="C66" s="77" t="s">
        <v>131</v>
      </c>
      <c r="D66" s="71"/>
      <c r="E66" s="71"/>
    </row>
    <row r="67" spans="3:5" ht="15">
      <c r="C67" s="73" t="s">
        <v>129</v>
      </c>
      <c r="D67" s="75">
        <f>(D$63+E67*E$63)*1.2</f>
        <v>81.22319999999999</v>
      </c>
      <c r="E67" s="76">
        <v>0.0607</v>
      </c>
    </row>
    <row r="68" spans="3:5" ht="15">
      <c r="C68" s="77" t="s">
        <v>132</v>
      </c>
      <c r="D68" s="75"/>
      <c r="E68" s="74"/>
    </row>
    <row r="69" spans="3:5" ht="15.75">
      <c r="C69" s="73" t="s">
        <v>129</v>
      </c>
      <c r="D69" s="75">
        <f>(D$63+E69*E$63)*1.2</f>
        <v>87.2208</v>
      </c>
      <c r="E69" s="72">
        <v>0.0658</v>
      </c>
    </row>
    <row r="70" spans="3:5" ht="15.75">
      <c r="C70" s="73" t="s">
        <v>130</v>
      </c>
      <c r="D70" s="75">
        <f>(D$63+E70*E$63)*1.2</f>
        <v>81.22319999999999</v>
      </c>
      <c r="E70" s="72">
        <v>0.0607</v>
      </c>
    </row>
  </sheetData>
  <sheetProtection/>
  <mergeCells count="91">
    <mergeCell ref="B58:B61"/>
    <mergeCell ref="A58:A60"/>
    <mergeCell ref="C58:C61"/>
    <mergeCell ref="G60:G61"/>
    <mergeCell ref="B19:B20"/>
    <mergeCell ref="B33:B34"/>
    <mergeCell ref="C21:C22"/>
    <mergeCell ref="A33:A34"/>
    <mergeCell ref="A39:A44"/>
    <mergeCell ref="B53:B54"/>
    <mergeCell ref="C11:C12"/>
    <mergeCell ref="C13:C14"/>
    <mergeCell ref="C15:C16"/>
    <mergeCell ref="A45:A48"/>
    <mergeCell ref="A7:A14"/>
    <mergeCell ref="A29:A32"/>
    <mergeCell ref="B39:B40"/>
    <mergeCell ref="C7:C8"/>
    <mergeCell ref="G49:G50"/>
    <mergeCell ref="C53:C54"/>
    <mergeCell ref="G11:G12"/>
    <mergeCell ref="G21:G22"/>
    <mergeCell ref="C23:C24"/>
    <mergeCell ref="G35:G36"/>
    <mergeCell ref="G33:G34"/>
    <mergeCell ref="G27:G28"/>
    <mergeCell ref="G13:G14"/>
    <mergeCell ref="C27:C28"/>
    <mergeCell ref="G53:G54"/>
    <mergeCell ref="C45:C46"/>
    <mergeCell ref="C51:C52"/>
    <mergeCell ref="G51:G52"/>
    <mergeCell ref="G7:G10"/>
    <mergeCell ref="C35:C36"/>
    <mergeCell ref="G23:G24"/>
    <mergeCell ref="G37:G38"/>
    <mergeCell ref="G31:G32"/>
    <mergeCell ref="C47:C48"/>
    <mergeCell ref="G25:G26"/>
    <mergeCell ref="G29:G30"/>
    <mergeCell ref="C29:C30"/>
    <mergeCell ref="C33:C34"/>
    <mergeCell ref="G5:G6"/>
    <mergeCell ref="C5:C6"/>
    <mergeCell ref="G19:G20"/>
    <mergeCell ref="G17:G18"/>
    <mergeCell ref="G15:G16"/>
    <mergeCell ref="C25:C26"/>
    <mergeCell ref="C31:C32"/>
    <mergeCell ref="G39:G40"/>
    <mergeCell ref="C49:C50"/>
    <mergeCell ref="A51:A52"/>
    <mergeCell ref="B51:B52"/>
    <mergeCell ref="B31:B32"/>
    <mergeCell ref="B41:B42"/>
    <mergeCell ref="C41:C42"/>
    <mergeCell ref="C43:C44"/>
    <mergeCell ref="C37:C38"/>
    <mergeCell ref="G58:G59"/>
    <mergeCell ref="A3:A6"/>
    <mergeCell ref="A49:A50"/>
    <mergeCell ref="C17:C18"/>
    <mergeCell ref="B21:B28"/>
    <mergeCell ref="B35:B36"/>
    <mergeCell ref="A35:A36"/>
    <mergeCell ref="C19:C20"/>
    <mergeCell ref="G43:G44"/>
    <mergeCell ref="C39:C40"/>
    <mergeCell ref="B9:B10"/>
    <mergeCell ref="B11:B12"/>
    <mergeCell ref="B13:B14"/>
    <mergeCell ref="B29:B30"/>
    <mergeCell ref="B43:B44"/>
    <mergeCell ref="A53:A54"/>
    <mergeCell ref="B49:B50"/>
    <mergeCell ref="A21:A28"/>
    <mergeCell ref="C9:C10"/>
    <mergeCell ref="A19:A20"/>
    <mergeCell ref="A15:A18"/>
    <mergeCell ref="G3:G4"/>
    <mergeCell ref="B3:B4"/>
    <mergeCell ref="B15:B18"/>
    <mergeCell ref="B7:B8"/>
    <mergeCell ref="C3:C4"/>
    <mergeCell ref="B5:B6"/>
    <mergeCell ref="G47:G48"/>
    <mergeCell ref="G41:G42"/>
    <mergeCell ref="G45:G46"/>
    <mergeCell ref="B37:B38"/>
    <mergeCell ref="B45:B48"/>
    <mergeCell ref="A37:A38"/>
  </mergeCells>
  <printOptions/>
  <pageMargins left="0.75" right="0.75" top="1" bottom="1" header="0.5" footer="0.5"/>
  <pageSetup fitToHeight="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zoomScale="90" zoomScaleNormal="90" zoomScalePageLayoutView="0" workbookViewId="0" topLeftCell="C1">
      <selection activeCell="F4" sqref="F4:F5"/>
    </sheetView>
  </sheetViews>
  <sheetFormatPr defaultColWidth="9.00390625" defaultRowHeight="22.5" customHeight="1"/>
  <cols>
    <col min="1" max="1" width="25.00390625" style="9" customWidth="1"/>
    <col min="2" max="2" width="35.375" style="1" customWidth="1"/>
    <col min="3" max="3" width="43.125" style="1" customWidth="1"/>
    <col min="4" max="4" width="25.375" style="27" customWidth="1"/>
    <col min="5" max="5" width="27.625" style="1" customWidth="1"/>
    <col min="6" max="6" width="60.75390625" style="1" customWidth="1"/>
    <col min="7" max="7" width="9.125" style="47" customWidth="1"/>
    <col min="8" max="16384" width="9.125" style="47" customWidth="1"/>
  </cols>
  <sheetData>
    <row r="1" spans="1:7" ht="59.25" customHeight="1">
      <c r="A1" s="17" t="s">
        <v>29</v>
      </c>
      <c r="B1" s="17" t="s">
        <v>59</v>
      </c>
      <c r="C1" s="7" t="s">
        <v>58</v>
      </c>
      <c r="D1" s="93" t="s">
        <v>117</v>
      </c>
      <c r="E1" s="84" t="s">
        <v>55</v>
      </c>
      <c r="F1" s="94" t="s">
        <v>25</v>
      </c>
      <c r="G1" s="51"/>
    </row>
    <row r="2" spans="1:6" s="49" customFormat="1" ht="22.5" customHeight="1">
      <c r="A2" s="121" t="s">
        <v>21</v>
      </c>
      <c r="B2" s="121" t="s">
        <v>21</v>
      </c>
      <c r="C2" s="121" t="s">
        <v>116</v>
      </c>
      <c r="D2" s="86">
        <v>28.09</v>
      </c>
      <c r="E2" s="86" t="s">
        <v>27</v>
      </c>
      <c r="F2" s="126" t="s">
        <v>115</v>
      </c>
    </row>
    <row r="3" spans="1:6" s="49" customFormat="1" ht="22.5" customHeight="1">
      <c r="A3" s="121"/>
      <c r="B3" s="121"/>
      <c r="C3" s="121"/>
      <c r="D3" s="86">
        <v>29.24</v>
      </c>
      <c r="E3" s="86" t="s">
        <v>26</v>
      </c>
      <c r="F3" s="126"/>
    </row>
    <row r="4" spans="1:6" ht="22.5" customHeight="1">
      <c r="A4" s="121"/>
      <c r="B4" s="121"/>
      <c r="C4" s="121"/>
      <c r="D4" s="95">
        <v>29.24</v>
      </c>
      <c r="E4" s="96" t="s">
        <v>133</v>
      </c>
      <c r="F4" s="147" t="s">
        <v>137</v>
      </c>
    </row>
    <row r="5" spans="1:6" ht="22.5" customHeight="1">
      <c r="A5" s="121"/>
      <c r="B5" s="121"/>
      <c r="C5" s="121"/>
      <c r="D5" s="95">
        <v>31.15</v>
      </c>
      <c r="E5" s="96" t="s">
        <v>134</v>
      </c>
      <c r="F5" s="148"/>
    </row>
  </sheetData>
  <sheetProtection/>
  <mergeCells count="5">
    <mergeCell ref="B2:B5"/>
    <mergeCell ref="C2:C5"/>
    <mergeCell ref="F4:F5"/>
    <mergeCell ref="A2:A5"/>
    <mergeCell ref="F2:F3"/>
  </mergeCells>
  <printOptions/>
  <pageMargins left="0.75" right="0.75" top="1" bottom="1" header="0.5" footer="0.5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zoomScale="90" zoomScaleNormal="90" zoomScalePageLayoutView="0" workbookViewId="0" topLeftCell="A1">
      <selection activeCell="B34" sqref="B34"/>
    </sheetView>
  </sheetViews>
  <sheetFormatPr defaultColWidth="9.00390625" defaultRowHeight="12.75"/>
  <cols>
    <col min="1" max="1" width="23.125" style="47" customWidth="1"/>
    <col min="2" max="2" width="29.00390625" style="47" customWidth="1"/>
    <col min="3" max="3" width="44.75390625" style="47" customWidth="1"/>
    <col min="4" max="4" width="23.375" style="48" customWidth="1"/>
    <col min="5" max="5" width="27.625" style="47" customWidth="1"/>
    <col min="6" max="6" width="63.75390625" style="47" customWidth="1"/>
    <col min="7" max="7" width="9.75390625" style="47" customWidth="1"/>
    <col min="8" max="16384" width="9.125" style="47" customWidth="1"/>
  </cols>
  <sheetData>
    <row r="1" spans="1:6" ht="69" customHeight="1">
      <c r="A1" s="17" t="s">
        <v>29</v>
      </c>
      <c r="B1" s="17" t="s">
        <v>59</v>
      </c>
      <c r="C1" s="17" t="s">
        <v>58</v>
      </c>
      <c r="D1" s="93" t="s">
        <v>117</v>
      </c>
      <c r="E1" s="84" t="s">
        <v>55</v>
      </c>
      <c r="F1" s="17" t="s">
        <v>25</v>
      </c>
    </row>
    <row r="2" spans="1:6" s="49" customFormat="1" ht="24.75" customHeight="1">
      <c r="A2" s="121" t="s">
        <v>21</v>
      </c>
      <c r="B2" s="121" t="s">
        <v>21</v>
      </c>
      <c r="C2" s="121" t="s">
        <v>116</v>
      </c>
      <c r="D2" s="86">
        <v>30.61</v>
      </c>
      <c r="E2" s="86" t="s">
        <v>27</v>
      </c>
      <c r="F2" s="126" t="s">
        <v>115</v>
      </c>
    </row>
    <row r="3" spans="1:6" s="49" customFormat="1" ht="24.75" customHeight="1">
      <c r="A3" s="121"/>
      <c r="B3" s="121"/>
      <c r="C3" s="121"/>
      <c r="D3" s="86">
        <v>35.4</v>
      </c>
      <c r="E3" s="86" t="s">
        <v>26</v>
      </c>
      <c r="F3" s="126"/>
    </row>
    <row r="4" spans="1:6" ht="14.25">
      <c r="A4" s="121"/>
      <c r="B4" s="121"/>
      <c r="C4" s="121"/>
      <c r="D4" s="101">
        <v>35.4</v>
      </c>
      <c r="E4" s="96" t="s">
        <v>133</v>
      </c>
      <c r="F4" s="147" t="s">
        <v>137</v>
      </c>
    </row>
    <row r="5" spans="1:6" ht="14.25">
      <c r="A5" s="121"/>
      <c r="B5" s="121"/>
      <c r="C5" s="121"/>
      <c r="D5" s="102">
        <v>38.62</v>
      </c>
      <c r="E5" s="96" t="s">
        <v>134</v>
      </c>
      <c r="F5" s="148"/>
    </row>
  </sheetData>
  <sheetProtection/>
  <mergeCells count="5">
    <mergeCell ref="A2:A5"/>
    <mergeCell ref="B2:B5"/>
    <mergeCell ref="C2:C5"/>
    <mergeCell ref="F4:F5"/>
    <mergeCell ref="F2:F3"/>
  </mergeCells>
  <printOptions/>
  <pageMargins left="0.75" right="0.75" top="1" bottom="1" header="0.5" footer="0.5"/>
  <pageSetup fitToHeight="0" fitToWidth="1"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zoomScaleSheetLayoutView="100" zoomScalePageLayoutView="0" workbookViewId="0" topLeftCell="A1">
      <selection activeCell="D18" sqref="D18"/>
    </sheetView>
  </sheetViews>
  <sheetFormatPr defaultColWidth="9.00390625" defaultRowHeight="12.75"/>
  <cols>
    <col min="1" max="1" width="35.75390625" style="1" customWidth="1"/>
    <col min="2" max="2" width="35.75390625" style="10" customWidth="1"/>
    <col min="3" max="3" width="14.75390625" style="1" customWidth="1"/>
    <col min="4" max="4" width="29.875" style="1" customWidth="1"/>
    <col min="5" max="5" width="30.75390625" style="9" customWidth="1"/>
    <col min="6" max="6" width="18.375" style="1" customWidth="1"/>
    <col min="7" max="7" width="12.625" style="1" customWidth="1"/>
    <col min="8" max="8" width="12.375" style="1" customWidth="1"/>
    <col min="9" max="16384" width="9.125" style="1" customWidth="1"/>
  </cols>
  <sheetData>
    <row r="1" spans="1:5" ht="51" customHeight="1" thickBot="1">
      <c r="A1" s="151" t="s">
        <v>30</v>
      </c>
      <c r="B1" s="152"/>
      <c r="C1" s="152"/>
      <c r="D1" s="152"/>
      <c r="E1" s="152"/>
    </row>
    <row r="2" spans="1:5" ht="100.5" customHeight="1">
      <c r="A2" s="17" t="s">
        <v>29</v>
      </c>
      <c r="B2" s="17" t="s">
        <v>28</v>
      </c>
      <c r="C2" s="17" t="s">
        <v>138</v>
      </c>
      <c r="D2" s="17" t="s">
        <v>55</v>
      </c>
      <c r="E2" s="17" t="s">
        <v>25</v>
      </c>
    </row>
    <row r="3" spans="1:5" s="10" customFormat="1" ht="28.5" customHeight="1">
      <c r="A3" s="121" t="s">
        <v>21</v>
      </c>
      <c r="B3" s="121" t="s">
        <v>18</v>
      </c>
      <c r="C3" s="86">
        <v>726</v>
      </c>
      <c r="D3" s="85" t="s">
        <v>27</v>
      </c>
      <c r="E3" s="121" t="s">
        <v>20</v>
      </c>
    </row>
    <row r="4" spans="1:5" ht="15">
      <c r="A4" s="121"/>
      <c r="B4" s="121"/>
      <c r="C4" s="86">
        <v>750</v>
      </c>
      <c r="D4" s="85" t="s">
        <v>26</v>
      </c>
      <c r="E4" s="121"/>
    </row>
    <row r="5" spans="1:5" ht="15">
      <c r="A5" s="121"/>
      <c r="B5" s="121"/>
      <c r="C5" s="96">
        <v>750</v>
      </c>
      <c r="D5" s="99" t="s">
        <v>133</v>
      </c>
      <c r="E5" s="149" t="s">
        <v>139</v>
      </c>
    </row>
    <row r="6" spans="1:5" ht="15">
      <c r="A6" s="121"/>
      <c r="B6" s="121"/>
      <c r="C6" s="96">
        <v>781</v>
      </c>
      <c r="D6" s="99" t="s">
        <v>134</v>
      </c>
      <c r="E6" s="150"/>
    </row>
  </sheetData>
  <sheetProtection/>
  <mergeCells count="5">
    <mergeCell ref="B3:B6"/>
    <mergeCell ref="E3:E4"/>
    <mergeCell ref="E5:E6"/>
    <mergeCell ref="A3:A6"/>
    <mergeCell ref="A1:E1"/>
  </mergeCells>
  <printOptions/>
  <pageMargins left="0.7" right="0.7" top="0.75" bottom="0.75" header="0.3" footer="0.3"/>
  <pageSetup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16"/>
  <sheetViews>
    <sheetView tabSelected="1" zoomScalePageLayoutView="0" workbookViewId="0" topLeftCell="A1">
      <selection activeCell="D23" sqref="D23"/>
    </sheetView>
  </sheetViews>
  <sheetFormatPr defaultColWidth="9.00390625" defaultRowHeight="12.75"/>
  <cols>
    <col min="2" max="2" width="77.75390625" style="0" customWidth="1"/>
    <col min="3" max="4" width="15.125" style="0" customWidth="1"/>
    <col min="5" max="5" width="15.375" style="0" customWidth="1"/>
    <col min="6" max="6" width="11.375" style="0" customWidth="1"/>
    <col min="7" max="8" width="15.75390625" style="0" bestFit="1" customWidth="1"/>
    <col min="9" max="9" width="15.125" style="0" customWidth="1"/>
  </cols>
  <sheetData>
    <row r="1" spans="2:14" ht="18.7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2:14" ht="18.75">
      <c r="B2" s="8" t="s">
        <v>17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2:14" ht="18.75">
      <c r="B3" s="8" t="s">
        <v>152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2:14" ht="18.75">
      <c r="B4" s="8" t="s">
        <v>126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2:14" ht="39.75" customHeight="1">
      <c r="B5" s="153" t="s">
        <v>153</v>
      </c>
      <c r="C5" s="153"/>
      <c r="D5" s="153"/>
      <c r="E5" s="153"/>
      <c r="F5" s="153"/>
      <c r="G5" s="153"/>
      <c r="H5" s="153"/>
      <c r="I5" s="153"/>
      <c r="J5" s="153"/>
      <c r="K5" s="8"/>
      <c r="L5" s="8"/>
      <c r="M5" s="8"/>
      <c r="N5" s="8"/>
    </row>
    <row r="6" spans="2:14" ht="19.5" thickBo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2:14" ht="19.5" thickBot="1">
      <c r="B7" s="8"/>
      <c r="C7" s="69" t="s">
        <v>140</v>
      </c>
      <c r="D7" s="187" t="s">
        <v>151</v>
      </c>
      <c r="E7" s="70" t="s">
        <v>141</v>
      </c>
      <c r="F7" s="8"/>
      <c r="G7" s="8"/>
      <c r="I7" s="8"/>
      <c r="J7" s="8"/>
      <c r="K7" s="8"/>
      <c r="L7" s="8"/>
      <c r="M7" s="8"/>
      <c r="N7" s="8"/>
    </row>
    <row r="8" spans="2:14" ht="19.5" thickBot="1">
      <c r="B8" s="61" t="s">
        <v>127</v>
      </c>
      <c r="C8" s="62">
        <v>535.6</v>
      </c>
      <c r="D8" s="188">
        <v>326.8</v>
      </c>
      <c r="E8" s="63">
        <v>340.53</v>
      </c>
      <c r="F8" s="8"/>
      <c r="G8" s="8"/>
      <c r="I8" s="8"/>
      <c r="J8" s="8"/>
      <c r="K8" s="8"/>
      <c r="L8" s="8"/>
      <c r="M8" s="8"/>
      <c r="N8" s="8"/>
    </row>
    <row r="9" spans="2:14" ht="18.75">
      <c r="B9" s="55" t="s">
        <v>122</v>
      </c>
      <c r="C9" s="56">
        <v>2.29</v>
      </c>
      <c r="D9" s="189">
        <v>2.75</v>
      </c>
      <c r="E9" s="57">
        <v>2.75</v>
      </c>
      <c r="F9" s="8"/>
      <c r="G9" s="53"/>
      <c r="H9" s="53"/>
      <c r="I9" s="8"/>
      <c r="J9" s="8"/>
      <c r="K9" s="8"/>
      <c r="L9" s="8"/>
      <c r="M9" s="8"/>
      <c r="N9" s="8"/>
    </row>
    <row r="10" spans="2:14" ht="19.5" thickBot="1">
      <c r="B10" s="58" t="s">
        <v>123</v>
      </c>
      <c r="C10" s="59">
        <v>1.76</v>
      </c>
      <c r="D10" s="190">
        <v>2.06</v>
      </c>
      <c r="E10" s="60">
        <v>2.06</v>
      </c>
      <c r="F10" s="8"/>
      <c r="G10" s="8"/>
      <c r="H10" s="8"/>
      <c r="I10" s="8"/>
      <c r="J10" s="8"/>
      <c r="K10" s="8"/>
      <c r="L10" s="8"/>
      <c r="M10" s="8"/>
      <c r="N10" s="8"/>
    </row>
    <row r="11" spans="2:14" ht="19.5">
      <c r="B11" s="64" t="s">
        <v>124</v>
      </c>
      <c r="C11" s="54">
        <f>C8*C9/12</f>
        <v>102.21033333333334</v>
      </c>
      <c r="D11" s="54">
        <f>D8*D9/12</f>
        <v>74.89166666666667</v>
      </c>
      <c r="E11" s="65">
        <f>E8*E9/12</f>
        <v>78.038125</v>
      </c>
      <c r="F11" s="8"/>
      <c r="G11" s="8"/>
      <c r="H11" s="8"/>
      <c r="I11" s="8"/>
      <c r="J11" s="8"/>
      <c r="K11" s="8"/>
      <c r="L11" s="8"/>
      <c r="M11" s="8"/>
      <c r="N11" s="8"/>
    </row>
    <row r="12" spans="2:14" ht="20.25" thickBot="1">
      <c r="B12" s="66" t="s">
        <v>125</v>
      </c>
      <c r="C12" s="67">
        <f>C8*C10/12</f>
        <v>78.55466666666668</v>
      </c>
      <c r="D12" s="67">
        <f>D8*D10/12</f>
        <v>56.100666666666676</v>
      </c>
      <c r="E12" s="68">
        <f>E8*E10/12</f>
        <v>58.45765</v>
      </c>
      <c r="F12" s="8"/>
      <c r="G12" s="8"/>
      <c r="H12" s="8"/>
      <c r="I12" s="8"/>
      <c r="J12" s="8"/>
      <c r="K12" s="8"/>
      <c r="L12" s="8"/>
      <c r="M12" s="8"/>
      <c r="N12" s="8"/>
    </row>
    <row r="13" spans="6:14" ht="9" customHeight="1">
      <c r="F13" s="8"/>
      <c r="G13" s="8"/>
      <c r="H13" s="8"/>
      <c r="I13" s="8"/>
      <c r="J13" s="8"/>
      <c r="K13" s="8"/>
      <c r="L13" s="8"/>
      <c r="M13" s="8"/>
      <c r="N13" s="8"/>
    </row>
    <row r="14" spans="2:14" ht="18.75">
      <c r="B14" s="119" t="s">
        <v>142</v>
      </c>
      <c r="C14" s="120">
        <v>653.49</v>
      </c>
      <c r="D14" s="120">
        <v>653.49</v>
      </c>
      <c r="E14" s="120">
        <v>951.39</v>
      </c>
      <c r="F14" s="8"/>
      <c r="G14" s="8"/>
      <c r="H14" s="8"/>
      <c r="I14" s="8"/>
      <c r="J14" s="8"/>
      <c r="K14" s="8"/>
      <c r="L14" s="8"/>
      <c r="M14" s="8"/>
      <c r="N14" s="8"/>
    </row>
    <row r="15" spans="2:14" ht="18.7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4" ht="18.7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</sheetData>
  <sheetProtection/>
  <mergeCells count="1">
    <mergeCell ref="B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="80" zoomScaleNormal="80" zoomScalePageLayoutView="0" workbookViewId="0" topLeftCell="A1">
      <selection activeCell="G37" sqref="G37"/>
    </sheetView>
  </sheetViews>
  <sheetFormatPr defaultColWidth="9.00390625" defaultRowHeight="12.75"/>
  <cols>
    <col min="1" max="1" width="19.75390625" style="1" customWidth="1"/>
    <col min="2" max="2" width="66.875" style="1" customWidth="1"/>
    <col min="3" max="3" width="20.875" style="1" customWidth="1"/>
    <col min="4" max="4" width="17.00390625" style="1" customWidth="1"/>
    <col min="5" max="16384" width="9.125" style="1" customWidth="1"/>
  </cols>
  <sheetData>
    <row r="1" spans="1:4" ht="47.25" customHeight="1" thickBot="1" thickTop="1">
      <c r="A1" s="154" t="s">
        <v>144</v>
      </c>
      <c r="B1" s="155"/>
      <c r="C1" s="18" t="s">
        <v>41</v>
      </c>
      <c r="D1" s="18" t="s">
        <v>47</v>
      </c>
    </row>
    <row r="2" spans="1:4" ht="29.25" customHeight="1" thickBot="1">
      <c r="A2" s="159" t="s">
        <v>46</v>
      </c>
      <c r="B2" s="79" t="s">
        <v>45</v>
      </c>
      <c r="C2" s="108">
        <v>52.18</v>
      </c>
      <c r="D2" s="108">
        <v>53.75</v>
      </c>
    </row>
    <row r="3" spans="1:4" ht="29.25" customHeight="1" thickBot="1">
      <c r="A3" s="161"/>
      <c r="B3" s="78" t="s">
        <v>44</v>
      </c>
      <c r="C3" s="108">
        <v>115.08</v>
      </c>
      <c r="D3" s="108">
        <v>118.53</v>
      </c>
    </row>
    <row r="4" spans="1:4" ht="29.25" customHeight="1" thickBot="1">
      <c r="A4" s="161"/>
      <c r="B4" s="78" t="s">
        <v>43</v>
      </c>
      <c r="C4" s="109">
        <v>56.6</v>
      </c>
      <c r="D4" s="109">
        <v>58.3</v>
      </c>
    </row>
    <row r="5" spans="1:4" ht="29.25" customHeight="1" thickBot="1">
      <c r="A5" s="162"/>
      <c r="B5" s="78" t="s">
        <v>42</v>
      </c>
      <c r="C5" s="108">
        <v>54.64</v>
      </c>
      <c r="D5" s="108">
        <v>56.28</v>
      </c>
    </row>
    <row r="6" spans="1:4" ht="68.25" customHeight="1" thickBot="1" thickTop="1">
      <c r="A6" s="156" t="s">
        <v>143</v>
      </c>
      <c r="B6" s="157"/>
      <c r="C6" s="18" t="s">
        <v>41</v>
      </c>
      <c r="D6" s="18" t="s">
        <v>47</v>
      </c>
    </row>
    <row r="7" spans="1:4" ht="30.75" hidden="1" thickBot="1">
      <c r="A7" s="163" t="s">
        <v>22</v>
      </c>
      <c r="B7" s="107" t="s">
        <v>31</v>
      </c>
      <c r="C7" s="103">
        <v>5608.84</v>
      </c>
      <c r="D7" s="103">
        <v>5818.92</v>
      </c>
    </row>
    <row r="8" spans="1:4" ht="45.75" hidden="1" thickBot="1">
      <c r="A8" s="159"/>
      <c r="B8" s="105" t="s">
        <v>37</v>
      </c>
      <c r="C8" s="103">
        <v>5608.84</v>
      </c>
      <c r="D8" s="103">
        <v>5818.92</v>
      </c>
    </row>
    <row r="9" spans="1:4" ht="60.75" hidden="1" thickBot="1">
      <c r="A9" s="159"/>
      <c r="B9" s="105" t="s">
        <v>36</v>
      </c>
      <c r="C9" s="103">
        <v>5436.22</v>
      </c>
      <c r="D9" s="103">
        <v>5639.85</v>
      </c>
    </row>
    <row r="10" spans="1:4" ht="60.75" hidden="1" thickBot="1">
      <c r="A10" s="159"/>
      <c r="B10" s="105" t="s">
        <v>35</v>
      </c>
      <c r="C10" s="103">
        <v>5436.22</v>
      </c>
      <c r="D10" s="103">
        <v>5639.85</v>
      </c>
    </row>
    <row r="11" spans="1:4" ht="22.5" customHeight="1" hidden="1" thickBot="1">
      <c r="A11" s="159"/>
      <c r="B11" s="105" t="s">
        <v>34</v>
      </c>
      <c r="C11" s="103">
        <v>5349.91</v>
      </c>
      <c r="D11" s="103">
        <v>5550.34</v>
      </c>
    </row>
    <row r="12" spans="1:4" ht="75.75" hidden="1" thickBot="1">
      <c r="A12" s="159"/>
      <c r="B12" s="105" t="s">
        <v>33</v>
      </c>
      <c r="C12" s="103">
        <v>5349.91</v>
      </c>
      <c r="D12" s="103">
        <v>5550.34</v>
      </c>
    </row>
    <row r="13" spans="1:4" ht="45.75" hidden="1" thickBot="1">
      <c r="A13" s="160"/>
      <c r="B13" s="105" t="s">
        <v>32</v>
      </c>
      <c r="C13" s="103">
        <v>5522.53</v>
      </c>
      <c r="D13" s="103">
        <v>5694.31</v>
      </c>
    </row>
    <row r="14" spans="1:4" ht="33" customHeight="1" hidden="1" thickBot="1">
      <c r="A14" s="158" t="s">
        <v>40</v>
      </c>
      <c r="B14" s="105" t="s">
        <v>31</v>
      </c>
      <c r="C14" s="103">
        <v>7415.86</v>
      </c>
      <c r="D14" s="103">
        <v>7142.94</v>
      </c>
    </row>
    <row r="15" spans="1:4" ht="45.75" hidden="1" thickBot="1">
      <c r="A15" s="159"/>
      <c r="B15" s="105" t="s">
        <v>37</v>
      </c>
      <c r="C15" s="103">
        <v>7415.86</v>
      </c>
      <c r="D15" s="103">
        <v>7142.94</v>
      </c>
    </row>
    <row r="16" spans="1:4" ht="60.75" hidden="1" thickBot="1">
      <c r="A16" s="159"/>
      <c r="B16" s="105" t="s">
        <v>36</v>
      </c>
      <c r="C16" s="103">
        <v>7264</v>
      </c>
      <c r="D16" s="103">
        <v>7117.12</v>
      </c>
    </row>
    <row r="17" spans="1:4" ht="60.75" hidden="1" thickBot="1">
      <c r="A17" s="159"/>
      <c r="B17" s="106" t="s">
        <v>35</v>
      </c>
      <c r="C17" s="103">
        <v>7264</v>
      </c>
      <c r="D17" s="103">
        <v>7117.12</v>
      </c>
    </row>
    <row r="18" spans="1:4" ht="27" customHeight="1" hidden="1" thickBot="1">
      <c r="A18" s="159"/>
      <c r="B18" s="105" t="s">
        <v>34</v>
      </c>
      <c r="C18" s="103">
        <v>6808.42</v>
      </c>
      <c r="D18" s="103">
        <v>6766.76</v>
      </c>
    </row>
    <row r="19" spans="1:4" ht="75.75" hidden="1" thickBot="1">
      <c r="A19" s="159"/>
      <c r="B19" s="105" t="s">
        <v>33</v>
      </c>
      <c r="C19" s="103">
        <v>6808.42</v>
      </c>
      <c r="D19" s="103">
        <v>6766.76</v>
      </c>
    </row>
    <row r="20" spans="1:4" ht="45.75" hidden="1" thickBot="1">
      <c r="A20" s="159"/>
      <c r="B20" s="105" t="s">
        <v>32</v>
      </c>
      <c r="C20" s="103">
        <v>7119.74</v>
      </c>
      <c r="D20" s="103">
        <v>7117.12</v>
      </c>
    </row>
    <row r="21" spans="1:4" ht="44.25" customHeight="1" thickBot="1">
      <c r="A21" s="158" t="s">
        <v>39</v>
      </c>
      <c r="B21" s="105" t="s">
        <v>31</v>
      </c>
      <c r="C21" s="109">
        <v>6069.92</v>
      </c>
      <c r="D21" s="109">
        <v>6250.66</v>
      </c>
    </row>
    <row r="22" spans="1:4" ht="45.75" thickBot="1">
      <c r="A22" s="159"/>
      <c r="B22" s="105" t="s">
        <v>37</v>
      </c>
      <c r="C22" s="103">
        <v>6069.92</v>
      </c>
      <c r="D22" s="103">
        <v>6250.66</v>
      </c>
    </row>
    <row r="23" spans="1:4" ht="60.75" thickBot="1">
      <c r="A23" s="159"/>
      <c r="B23" s="105" t="s">
        <v>36</v>
      </c>
      <c r="C23" s="103">
        <v>6069.92</v>
      </c>
      <c r="D23" s="103">
        <v>6250.66</v>
      </c>
    </row>
    <row r="24" spans="1:4" ht="60.75" thickBot="1">
      <c r="A24" s="159"/>
      <c r="B24" s="105" t="s">
        <v>35</v>
      </c>
      <c r="C24" s="103">
        <v>6069.92</v>
      </c>
      <c r="D24" s="103">
        <v>6250.66</v>
      </c>
    </row>
    <row r="25" spans="1:4" ht="32.25" customHeight="1" thickBot="1">
      <c r="A25" s="159"/>
      <c r="B25" s="105" t="s">
        <v>34</v>
      </c>
      <c r="C25" s="103">
        <v>4925.2</v>
      </c>
      <c r="D25" s="103">
        <v>5091.24</v>
      </c>
    </row>
    <row r="26" spans="1:4" ht="75.75" thickBot="1">
      <c r="A26" s="159"/>
      <c r="B26" s="105" t="s">
        <v>33</v>
      </c>
      <c r="C26" s="103">
        <v>4925.2</v>
      </c>
      <c r="D26" s="103">
        <v>5091.24</v>
      </c>
    </row>
    <row r="27" spans="1:4" ht="45.75" thickBot="1">
      <c r="A27" s="160"/>
      <c r="B27" s="104" t="s">
        <v>32</v>
      </c>
      <c r="C27" s="103">
        <v>5324.03</v>
      </c>
      <c r="D27" s="103">
        <v>5520.54</v>
      </c>
    </row>
    <row r="28" spans="1:4" ht="34.5" customHeight="1" hidden="1" thickBot="1">
      <c r="A28" s="158" t="s">
        <v>38</v>
      </c>
      <c r="B28" s="105" t="s">
        <v>31</v>
      </c>
      <c r="C28" s="103">
        <v>7058.64</v>
      </c>
      <c r="D28" s="103">
        <v>6887.19</v>
      </c>
    </row>
    <row r="29" spans="1:4" ht="45.75" hidden="1" thickBot="1">
      <c r="A29" s="159"/>
      <c r="B29" s="105" t="s">
        <v>37</v>
      </c>
      <c r="C29" s="103">
        <v>7058.64</v>
      </c>
      <c r="D29" s="103">
        <v>6887.19</v>
      </c>
    </row>
    <row r="30" spans="1:4" ht="60.75" hidden="1" thickBot="1">
      <c r="A30" s="159"/>
      <c r="B30" s="105" t="s">
        <v>36</v>
      </c>
      <c r="C30" s="103">
        <v>6746.45</v>
      </c>
      <c r="D30" s="103">
        <v>6598.14</v>
      </c>
    </row>
    <row r="31" spans="1:4" ht="60.75" hidden="1" thickBot="1">
      <c r="A31" s="159"/>
      <c r="B31" s="105" t="s">
        <v>35</v>
      </c>
      <c r="C31" s="103">
        <v>6746.45</v>
      </c>
      <c r="D31" s="103">
        <v>6598.14</v>
      </c>
    </row>
    <row r="32" spans="1:4" ht="30" customHeight="1" hidden="1" thickBot="1">
      <c r="A32" s="159"/>
      <c r="B32" s="105" t="s">
        <v>34</v>
      </c>
      <c r="C32" s="103">
        <v>6291.03</v>
      </c>
      <c r="D32" s="103">
        <v>6176.46</v>
      </c>
    </row>
    <row r="33" spans="1:4" ht="75.75" hidden="1" thickBot="1">
      <c r="A33" s="159"/>
      <c r="B33" s="105" t="s">
        <v>33</v>
      </c>
      <c r="C33" s="103">
        <v>6291.03</v>
      </c>
      <c r="D33" s="103">
        <v>6176.46</v>
      </c>
    </row>
    <row r="34" spans="1:4" ht="52.5" customHeight="1" hidden="1" thickBot="1">
      <c r="A34" s="160"/>
      <c r="B34" s="104" t="s">
        <v>32</v>
      </c>
      <c r="C34" s="103">
        <v>6581.18</v>
      </c>
      <c r="D34" s="103">
        <v>6803.77</v>
      </c>
    </row>
    <row r="35" spans="1:4" ht="30.75" hidden="1" thickBot="1">
      <c r="A35" s="104" t="s">
        <v>23</v>
      </c>
      <c r="B35" s="104" t="s">
        <v>31</v>
      </c>
      <c r="C35" s="103">
        <v>7137.04</v>
      </c>
      <c r="D35" s="103">
        <v>7144.31</v>
      </c>
    </row>
  </sheetData>
  <sheetProtection/>
  <mergeCells count="7">
    <mergeCell ref="A1:B1"/>
    <mergeCell ref="A6:B6"/>
    <mergeCell ref="A28:A34"/>
    <mergeCell ref="A2:A5"/>
    <mergeCell ref="A7:A13"/>
    <mergeCell ref="A14:A20"/>
    <mergeCell ref="A21:A27"/>
  </mergeCells>
  <printOptions/>
  <pageMargins left="0.75" right="0.75" top="1" bottom="1" header="0.5" footer="0.5"/>
  <pageSetup fitToHeight="0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zoomScalePageLayoutView="0" workbookViewId="0" topLeftCell="A1">
      <selection activeCell="G3" sqref="G3"/>
    </sheetView>
  </sheetViews>
  <sheetFormatPr defaultColWidth="9.00390625" defaultRowHeight="12.75"/>
  <cols>
    <col min="1" max="1" width="20.875" style="1" customWidth="1"/>
    <col min="2" max="2" width="19.00390625" style="1" customWidth="1"/>
    <col min="3" max="3" width="46.625" style="1" bestFit="1" customWidth="1"/>
    <col min="4" max="4" width="30.75390625" style="1" bestFit="1" customWidth="1"/>
    <col min="5" max="5" width="26.625" style="5" bestFit="1" customWidth="1"/>
    <col min="6" max="16384" width="9.125" style="1" customWidth="1"/>
  </cols>
  <sheetData>
    <row r="1" spans="1:5" ht="30.75" customHeight="1" thickBot="1">
      <c r="A1" s="156" t="s">
        <v>0</v>
      </c>
      <c r="B1" s="169"/>
      <c r="C1" s="154" t="s">
        <v>1</v>
      </c>
      <c r="D1" s="155"/>
      <c r="E1" s="185" t="s">
        <v>148</v>
      </c>
    </row>
    <row r="2" spans="1:5" ht="59.25" customHeight="1" thickBot="1">
      <c r="A2" s="170"/>
      <c r="B2" s="171"/>
      <c r="C2" s="6" t="s">
        <v>14</v>
      </c>
      <c r="D2" s="6" t="s">
        <v>13</v>
      </c>
      <c r="E2" s="186"/>
    </row>
    <row r="3" spans="1:5" ht="32.25" customHeight="1" thickBot="1">
      <c r="A3" s="170"/>
      <c r="B3" s="171"/>
      <c r="C3" s="156" t="s">
        <v>145</v>
      </c>
      <c r="D3" s="157"/>
      <c r="E3" s="169"/>
    </row>
    <row r="4" spans="1:5" ht="22.5" customHeight="1" thickBot="1">
      <c r="A4" s="176" t="s">
        <v>2</v>
      </c>
      <c r="B4" s="177"/>
      <c r="C4" s="177"/>
      <c r="D4" s="177"/>
      <c r="E4" s="178"/>
    </row>
    <row r="5" spans="1:5" ht="24.75" customHeight="1">
      <c r="A5" s="172" t="s">
        <v>3</v>
      </c>
      <c r="B5" s="173"/>
      <c r="C5" s="114">
        <v>5.36</v>
      </c>
      <c r="D5" s="114">
        <v>4.6</v>
      </c>
      <c r="E5" s="114" t="s">
        <v>146</v>
      </c>
    </row>
    <row r="6" spans="1:5" ht="24.75" customHeight="1" thickBot="1">
      <c r="A6" s="174"/>
      <c r="B6" s="175"/>
      <c r="C6" s="111">
        <v>5.56</v>
      </c>
      <c r="D6" s="111">
        <v>4.95</v>
      </c>
      <c r="E6" s="111" t="s">
        <v>147</v>
      </c>
    </row>
    <row r="7" spans="1:5" ht="25.5" customHeight="1">
      <c r="A7" s="164" t="s">
        <v>4</v>
      </c>
      <c r="B7" s="166" t="s">
        <v>5</v>
      </c>
      <c r="C7" s="110">
        <v>6.16</v>
      </c>
      <c r="D7" s="110">
        <v>4.91</v>
      </c>
      <c r="E7" s="110" t="s">
        <v>146</v>
      </c>
    </row>
    <row r="8" spans="1:5" ht="25.5" customHeight="1" thickBot="1">
      <c r="A8" s="164"/>
      <c r="B8" s="167"/>
      <c r="C8" s="111">
        <v>6.39</v>
      </c>
      <c r="D8" s="111">
        <v>5.28</v>
      </c>
      <c r="E8" s="111" t="s">
        <v>147</v>
      </c>
    </row>
    <row r="9" spans="1:5" ht="25.5" customHeight="1">
      <c r="A9" s="164"/>
      <c r="B9" s="168" t="s">
        <v>6</v>
      </c>
      <c r="C9" s="110">
        <v>2.12</v>
      </c>
      <c r="D9" s="110">
        <v>1.78</v>
      </c>
      <c r="E9" s="110" t="s">
        <v>146</v>
      </c>
    </row>
    <row r="10" spans="1:5" ht="25.5" customHeight="1" thickBot="1">
      <c r="A10" s="165"/>
      <c r="B10" s="167"/>
      <c r="C10" s="111">
        <v>2.44</v>
      </c>
      <c r="D10" s="111">
        <v>2.05</v>
      </c>
      <c r="E10" s="111" t="s">
        <v>147</v>
      </c>
    </row>
    <row r="11" spans="1:5" ht="25.5" customHeight="1">
      <c r="A11" s="181" t="s">
        <v>7</v>
      </c>
      <c r="B11" s="168" t="s">
        <v>8</v>
      </c>
      <c r="C11" s="110">
        <v>6.43</v>
      </c>
      <c r="D11" s="112">
        <v>5.2</v>
      </c>
      <c r="E11" s="112" t="s">
        <v>146</v>
      </c>
    </row>
    <row r="12" spans="1:5" ht="25.5" customHeight="1" thickBot="1">
      <c r="A12" s="164"/>
      <c r="B12" s="167"/>
      <c r="C12" s="111">
        <v>6.67</v>
      </c>
      <c r="D12" s="113">
        <v>5.59</v>
      </c>
      <c r="E12" s="113" t="s">
        <v>147</v>
      </c>
    </row>
    <row r="13" spans="1:5" ht="25.5" customHeight="1">
      <c r="A13" s="164"/>
      <c r="B13" s="168" t="s">
        <v>9</v>
      </c>
      <c r="C13" s="110">
        <v>5.36</v>
      </c>
      <c r="D13" s="110">
        <v>4.28</v>
      </c>
      <c r="E13" s="110" t="s">
        <v>146</v>
      </c>
    </row>
    <row r="14" spans="1:5" ht="25.5" customHeight="1" thickBot="1">
      <c r="A14" s="164"/>
      <c r="B14" s="167"/>
      <c r="C14" s="111">
        <v>5.56</v>
      </c>
      <c r="D14" s="111">
        <v>4.6</v>
      </c>
      <c r="E14" s="111" t="s">
        <v>147</v>
      </c>
    </row>
    <row r="15" spans="1:5" ht="25.5" customHeight="1">
      <c r="A15" s="164"/>
      <c r="B15" s="168" t="s">
        <v>6</v>
      </c>
      <c r="C15" s="110">
        <v>2.12</v>
      </c>
      <c r="D15" s="110">
        <v>1.78</v>
      </c>
      <c r="E15" s="110" t="s">
        <v>146</v>
      </c>
    </row>
    <row r="16" spans="1:5" ht="25.5" customHeight="1" thickBot="1">
      <c r="A16" s="164"/>
      <c r="B16" s="166"/>
      <c r="C16" s="110">
        <v>2.44</v>
      </c>
      <c r="D16" s="110">
        <v>2.05</v>
      </c>
      <c r="E16" s="110" t="s">
        <v>147</v>
      </c>
    </row>
    <row r="17" spans="1:5" ht="42" customHeight="1" thickBot="1">
      <c r="A17" s="176" t="s">
        <v>10</v>
      </c>
      <c r="B17" s="177"/>
      <c r="C17" s="177"/>
      <c r="D17" s="177"/>
      <c r="E17" s="178"/>
    </row>
    <row r="18" spans="1:5" ht="24.75" customHeight="1">
      <c r="A18" s="179" t="s">
        <v>3</v>
      </c>
      <c r="B18" s="180"/>
      <c r="C18" s="110">
        <v>4.02</v>
      </c>
      <c r="D18" s="110">
        <v>3.45</v>
      </c>
      <c r="E18" s="110" t="s">
        <v>146</v>
      </c>
    </row>
    <row r="19" spans="1:5" ht="24.75" customHeight="1" thickBot="1">
      <c r="A19" s="174"/>
      <c r="B19" s="175"/>
      <c r="C19" s="111">
        <v>4.23</v>
      </c>
      <c r="D19" s="111">
        <v>3.76</v>
      </c>
      <c r="E19" s="111" t="s">
        <v>147</v>
      </c>
    </row>
    <row r="20" spans="1:5" ht="25.5" customHeight="1">
      <c r="A20" s="181" t="s">
        <v>4</v>
      </c>
      <c r="B20" s="168" t="s">
        <v>5</v>
      </c>
      <c r="C20" s="110">
        <v>4.62</v>
      </c>
      <c r="D20" s="110">
        <v>3.7</v>
      </c>
      <c r="E20" s="110" t="s">
        <v>146</v>
      </c>
    </row>
    <row r="21" spans="1:5" ht="25.5" customHeight="1" thickBot="1">
      <c r="A21" s="164"/>
      <c r="B21" s="167"/>
      <c r="C21" s="111">
        <v>4.86</v>
      </c>
      <c r="D21" s="111">
        <v>3.98</v>
      </c>
      <c r="E21" s="111" t="s">
        <v>147</v>
      </c>
    </row>
    <row r="22" spans="1:5" ht="25.5" customHeight="1">
      <c r="A22" s="164"/>
      <c r="B22" s="168" t="s">
        <v>6</v>
      </c>
      <c r="C22" s="110">
        <v>1.58</v>
      </c>
      <c r="D22" s="110">
        <v>1.34</v>
      </c>
      <c r="E22" s="110" t="s">
        <v>146</v>
      </c>
    </row>
    <row r="23" spans="1:5" ht="25.5" customHeight="1" thickBot="1">
      <c r="A23" s="165"/>
      <c r="B23" s="167"/>
      <c r="C23" s="111">
        <v>1.82</v>
      </c>
      <c r="D23" s="111">
        <v>1.54</v>
      </c>
      <c r="E23" s="111" t="s">
        <v>147</v>
      </c>
    </row>
    <row r="24" spans="1:5" ht="25.5" customHeight="1">
      <c r="A24" s="181" t="s">
        <v>7</v>
      </c>
      <c r="B24" s="168" t="s">
        <v>8</v>
      </c>
      <c r="C24" s="110">
        <v>4.82</v>
      </c>
      <c r="D24" s="112">
        <v>3.9</v>
      </c>
      <c r="E24" s="112" t="s">
        <v>146</v>
      </c>
    </row>
    <row r="25" spans="1:5" ht="25.5" customHeight="1" thickBot="1">
      <c r="A25" s="164"/>
      <c r="B25" s="167"/>
      <c r="C25" s="111">
        <v>5.08</v>
      </c>
      <c r="D25" s="113">
        <v>4.2</v>
      </c>
      <c r="E25" s="113" t="s">
        <v>147</v>
      </c>
    </row>
    <row r="26" spans="1:5" ht="25.5" customHeight="1">
      <c r="A26" s="164"/>
      <c r="B26" s="168" t="s">
        <v>9</v>
      </c>
      <c r="C26" s="110">
        <v>4.02</v>
      </c>
      <c r="D26" s="110">
        <v>3.21</v>
      </c>
      <c r="E26" s="110" t="s">
        <v>146</v>
      </c>
    </row>
    <row r="27" spans="1:5" ht="25.5" customHeight="1" thickBot="1">
      <c r="A27" s="164"/>
      <c r="B27" s="167"/>
      <c r="C27" s="111">
        <v>4.23</v>
      </c>
      <c r="D27" s="111">
        <v>3.45</v>
      </c>
      <c r="E27" s="111" t="s">
        <v>147</v>
      </c>
    </row>
    <row r="28" spans="1:5" ht="25.5" customHeight="1">
      <c r="A28" s="164"/>
      <c r="B28" s="168" t="s">
        <v>6</v>
      </c>
      <c r="C28" s="110">
        <v>1.58</v>
      </c>
      <c r="D28" s="110">
        <v>1.34</v>
      </c>
      <c r="E28" s="110" t="s">
        <v>146</v>
      </c>
    </row>
    <row r="29" spans="1:5" ht="25.5" customHeight="1" thickBot="1">
      <c r="A29" s="165"/>
      <c r="B29" s="167"/>
      <c r="C29" s="111">
        <v>1.82</v>
      </c>
      <c r="D29" s="111">
        <v>1.54</v>
      </c>
      <c r="E29" s="111" t="s">
        <v>147</v>
      </c>
    </row>
    <row r="30" spans="1:5" ht="26.25" customHeight="1" thickBot="1">
      <c r="A30" s="176" t="s">
        <v>11</v>
      </c>
      <c r="B30" s="177"/>
      <c r="C30" s="177"/>
      <c r="D30" s="177"/>
      <c r="E30" s="178"/>
    </row>
    <row r="31" spans="1:5" ht="24" customHeight="1">
      <c r="A31" s="179" t="s">
        <v>3</v>
      </c>
      <c r="B31" s="180"/>
      <c r="C31" s="110">
        <v>3.75</v>
      </c>
      <c r="D31" s="2" t="s">
        <v>12</v>
      </c>
      <c r="E31" s="2" t="s">
        <v>146</v>
      </c>
    </row>
    <row r="32" spans="1:5" ht="24" customHeight="1" thickBot="1">
      <c r="A32" s="174"/>
      <c r="B32" s="175"/>
      <c r="C32" s="111">
        <v>3.95</v>
      </c>
      <c r="D32" s="3" t="s">
        <v>12</v>
      </c>
      <c r="E32" s="3" t="s">
        <v>147</v>
      </c>
    </row>
    <row r="33" spans="1:5" ht="24" customHeight="1">
      <c r="A33" s="168" t="s">
        <v>4</v>
      </c>
      <c r="B33" s="168" t="s">
        <v>5</v>
      </c>
      <c r="C33" s="110">
        <v>4.31</v>
      </c>
      <c r="D33" s="4" t="s">
        <v>12</v>
      </c>
      <c r="E33" s="4" t="s">
        <v>146</v>
      </c>
    </row>
    <row r="34" spans="1:5" ht="24" customHeight="1" thickBot="1">
      <c r="A34" s="166"/>
      <c r="B34" s="167"/>
      <c r="C34" s="111">
        <v>4.54</v>
      </c>
      <c r="D34" s="3" t="s">
        <v>12</v>
      </c>
      <c r="E34" s="3" t="s">
        <v>147</v>
      </c>
    </row>
    <row r="35" spans="1:5" ht="24" customHeight="1">
      <c r="A35" s="166"/>
      <c r="B35" s="168" t="s">
        <v>6</v>
      </c>
      <c r="C35" s="110">
        <v>1.48</v>
      </c>
      <c r="D35" s="4" t="s">
        <v>12</v>
      </c>
      <c r="E35" s="4" t="s">
        <v>146</v>
      </c>
    </row>
    <row r="36" spans="1:5" ht="24" customHeight="1" thickBot="1">
      <c r="A36" s="167"/>
      <c r="B36" s="167"/>
      <c r="C36" s="111">
        <v>1.7</v>
      </c>
      <c r="D36" s="3" t="s">
        <v>12</v>
      </c>
      <c r="E36" s="3" t="s">
        <v>147</v>
      </c>
    </row>
    <row r="37" spans="1:5" ht="24" customHeight="1">
      <c r="A37" s="168" t="s">
        <v>7</v>
      </c>
      <c r="B37" s="168" t="s">
        <v>8</v>
      </c>
      <c r="C37" s="110">
        <v>4.5</v>
      </c>
      <c r="D37" s="4" t="s">
        <v>12</v>
      </c>
      <c r="E37" s="4" t="s">
        <v>146</v>
      </c>
    </row>
    <row r="38" spans="1:5" ht="24" customHeight="1" thickBot="1">
      <c r="A38" s="166"/>
      <c r="B38" s="167"/>
      <c r="C38" s="111">
        <v>4.74</v>
      </c>
      <c r="D38" s="3" t="s">
        <v>12</v>
      </c>
      <c r="E38" s="3" t="s">
        <v>147</v>
      </c>
    </row>
    <row r="39" spans="1:5" ht="24" customHeight="1">
      <c r="A39" s="166"/>
      <c r="B39" s="168" t="s">
        <v>9</v>
      </c>
      <c r="C39" s="110">
        <v>3.75</v>
      </c>
      <c r="D39" s="4" t="s">
        <v>12</v>
      </c>
      <c r="E39" s="4" t="s">
        <v>146</v>
      </c>
    </row>
    <row r="40" spans="1:5" ht="24" customHeight="1" thickBot="1">
      <c r="A40" s="166"/>
      <c r="B40" s="167"/>
      <c r="C40" s="111">
        <v>3.95</v>
      </c>
      <c r="D40" s="3" t="s">
        <v>12</v>
      </c>
      <c r="E40" s="3" t="s">
        <v>147</v>
      </c>
    </row>
    <row r="41" spans="1:5" ht="24" customHeight="1">
      <c r="A41" s="166"/>
      <c r="B41" s="168" t="s">
        <v>6</v>
      </c>
      <c r="C41" s="110">
        <v>1.48</v>
      </c>
      <c r="D41" s="4" t="s">
        <v>12</v>
      </c>
      <c r="E41" s="4" t="s">
        <v>146</v>
      </c>
    </row>
    <row r="42" spans="1:5" ht="24" customHeight="1" thickBot="1">
      <c r="A42" s="167"/>
      <c r="B42" s="167"/>
      <c r="C42" s="111">
        <v>1.7</v>
      </c>
      <c r="D42" s="3" t="s">
        <v>12</v>
      </c>
      <c r="E42" s="3" t="s">
        <v>147</v>
      </c>
    </row>
    <row r="43" spans="1:5" ht="24" customHeight="1">
      <c r="A43" s="156" t="s">
        <v>15</v>
      </c>
      <c r="B43" s="157"/>
      <c r="C43" s="157"/>
      <c r="D43" s="157"/>
      <c r="E43" s="169"/>
    </row>
    <row r="44" spans="1:5" ht="23.25" customHeight="1" thickBot="1">
      <c r="A44" s="182" t="s">
        <v>16</v>
      </c>
      <c r="B44" s="183"/>
      <c r="C44" s="183"/>
      <c r="D44" s="183"/>
      <c r="E44" s="184"/>
    </row>
    <row r="45" spans="1:5" ht="20.25" customHeight="1">
      <c r="A45" s="172" t="s">
        <v>3</v>
      </c>
      <c r="B45" s="173"/>
      <c r="C45" s="114">
        <v>3.81</v>
      </c>
      <c r="D45" s="114">
        <v>3.27</v>
      </c>
      <c r="E45" s="114" t="s">
        <v>146</v>
      </c>
    </row>
    <row r="46" spans="1:5" ht="20.25" customHeight="1" thickBot="1">
      <c r="A46" s="174"/>
      <c r="B46" s="175"/>
      <c r="C46" s="111">
        <v>4.06</v>
      </c>
      <c r="D46" s="111">
        <v>3.61</v>
      </c>
      <c r="E46" s="111" t="s">
        <v>147</v>
      </c>
    </row>
    <row r="47" spans="1:5" ht="20.25" customHeight="1">
      <c r="A47" s="168" t="s">
        <v>4</v>
      </c>
      <c r="B47" s="168" t="s">
        <v>5</v>
      </c>
      <c r="C47" s="110">
        <v>4.38</v>
      </c>
      <c r="D47" s="110">
        <v>3.43</v>
      </c>
      <c r="E47" s="110" t="s">
        <v>146</v>
      </c>
    </row>
    <row r="48" spans="1:5" ht="20.25" customHeight="1" thickBot="1">
      <c r="A48" s="166"/>
      <c r="B48" s="167"/>
      <c r="C48" s="111">
        <v>4.67</v>
      </c>
      <c r="D48" s="111">
        <v>3.69</v>
      </c>
      <c r="E48" s="111" t="s">
        <v>147</v>
      </c>
    </row>
    <row r="49" spans="1:5" ht="20.25" customHeight="1">
      <c r="A49" s="166"/>
      <c r="B49" s="168" t="s">
        <v>6</v>
      </c>
      <c r="C49" s="110">
        <v>1.48</v>
      </c>
      <c r="D49" s="110">
        <v>1.24</v>
      </c>
      <c r="E49" s="110" t="s">
        <v>146</v>
      </c>
    </row>
    <row r="50" spans="1:5" ht="20.25" customHeight="1" thickBot="1">
      <c r="A50" s="167"/>
      <c r="B50" s="167"/>
      <c r="C50" s="111">
        <v>1.7</v>
      </c>
      <c r="D50" s="111">
        <v>1.43</v>
      </c>
      <c r="E50" s="111" t="s">
        <v>147</v>
      </c>
    </row>
    <row r="51" spans="1:5" ht="20.25" customHeight="1">
      <c r="A51" s="168" t="s">
        <v>7</v>
      </c>
      <c r="B51" s="168" t="s">
        <v>8</v>
      </c>
      <c r="C51" s="110">
        <v>4.57</v>
      </c>
      <c r="D51" s="110">
        <v>3.63</v>
      </c>
      <c r="E51" s="110" t="s">
        <v>146</v>
      </c>
    </row>
    <row r="52" spans="1:5" ht="20.25" customHeight="1" thickBot="1">
      <c r="A52" s="166"/>
      <c r="B52" s="167"/>
      <c r="C52" s="111">
        <v>4.87</v>
      </c>
      <c r="D52" s="111">
        <v>3.9</v>
      </c>
      <c r="E52" s="111" t="s">
        <v>147</v>
      </c>
    </row>
    <row r="53" spans="1:5" ht="20.25" customHeight="1">
      <c r="A53" s="166"/>
      <c r="B53" s="168" t="s">
        <v>9</v>
      </c>
      <c r="C53" s="110">
        <v>3.81</v>
      </c>
      <c r="D53" s="110">
        <v>2.99</v>
      </c>
      <c r="E53" s="110" t="s">
        <v>146</v>
      </c>
    </row>
    <row r="54" spans="1:5" ht="20.25" customHeight="1" thickBot="1">
      <c r="A54" s="166"/>
      <c r="B54" s="167"/>
      <c r="C54" s="111">
        <v>4.06</v>
      </c>
      <c r="D54" s="111">
        <v>3.22</v>
      </c>
      <c r="E54" s="111" t="s">
        <v>147</v>
      </c>
    </row>
    <row r="55" spans="1:5" ht="20.25" customHeight="1">
      <c r="A55" s="166"/>
      <c r="B55" s="168" t="s">
        <v>6</v>
      </c>
      <c r="C55" s="110">
        <v>1.48</v>
      </c>
      <c r="D55" s="110">
        <v>1.24</v>
      </c>
      <c r="E55" s="110" t="s">
        <v>146</v>
      </c>
    </row>
    <row r="56" spans="1:5" ht="20.25" customHeight="1" thickBot="1">
      <c r="A56" s="167"/>
      <c r="B56" s="167"/>
      <c r="C56" s="111">
        <v>1.7</v>
      </c>
      <c r="D56" s="111">
        <v>1.43</v>
      </c>
      <c r="E56" s="111" t="s">
        <v>147</v>
      </c>
    </row>
    <row r="57" ht="19.5" customHeight="1"/>
  </sheetData>
  <sheetProtection/>
  <mergeCells count="41">
    <mergeCell ref="A43:E43"/>
    <mergeCell ref="A44:E44"/>
    <mergeCell ref="E1:E2"/>
    <mergeCell ref="A51:A56"/>
    <mergeCell ref="B51:B52"/>
    <mergeCell ref="B53:B54"/>
    <mergeCell ref="B55:B56"/>
    <mergeCell ref="A45:B46"/>
    <mergeCell ref="A47:A50"/>
    <mergeCell ref="B47:B48"/>
    <mergeCell ref="B49:B50"/>
    <mergeCell ref="B22:B23"/>
    <mergeCell ref="A31:B32"/>
    <mergeCell ref="A33:A36"/>
    <mergeCell ref="A24:A29"/>
    <mergeCell ref="B24:B25"/>
    <mergeCell ref="B26:B27"/>
    <mergeCell ref="B28:B29"/>
    <mergeCell ref="A20:A23"/>
    <mergeCell ref="B20:B21"/>
    <mergeCell ref="A37:A42"/>
    <mergeCell ref="B37:B38"/>
    <mergeCell ref="B39:B40"/>
    <mergeCell ref="B41:B42"/>
    <mergeCell ref="B33:B34"/>
    <mergeCell ref="B35:B36"/>
    <mergeCell ref="A30:E30"/>
    <mergeCell ref="A18:B19"/>
    <mergeCell ref="A11:A16"/>
    <mergeCell ref="B11:B12"/>
    <mergeCell ref="B13:B14"/>
    <mergeCell ref="B15:B16"/>
    <mergeCell ref="A17:E17"/>
    <mergeCell ref="A7:A10"/>
    <mergeCell ref="B7:B8"/>
    <mergeCell ref="B9:B10"/>
    <mergeCell ref="A1:B3"/>
    <mergeCell ref="C1:D1"/>
    <mergeCell ref="A5:B6"/>
    <mergeCell ref="C3:E3"/>
    <mergeCell ref="A4:E4"/>
  </mergeCells>
  <printOptions/>
  <pageMargins left="0.75" right="0.75" top="1" bottom="1" header="0.5" footer="0.5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chertov</dc:creator>
  <cp:keywords/>
  <dc:description/>
  <cp:lastModifiedBy>economic2</cp:lastModifiedBy>
  <cp:lastPrinted>2022-01-11T08:53:00Z</cp:lastPrinted>
  <dcterms:created xsi:type="dcterms:W3CDTF">2015-07-02T06:52:47Z</dcterms:created>
  <dcterms:modified xsi:type="dcterms:W3CDTF">2022-04-01T12:20:59Z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Version">
    <vt:lpwstr>1.0</vt:lpwstr>
  </property>
</Properties>
</file>